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-75" yWindow="-465" windowWidth="25440" windowHeight="15990"/>
  </bookViews>
  <sheets>
    <sheet name="2018" sheetId="1" r:id="rId1"/>
    <sheet name="Φύλλο3" sheetId="3" r:id="rId2"/>
  </sheets>
  <definedNames>
    <definedName name="_xlnm.Print_Area" localSheetId="0">'2018'!$A$1:$D$47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0" i="1"/>
  <c r="D43" l="1"/>
  <c r="D22"/>
  <c r="D28"/>
  <c r="D18"/>
  <c r="D5" s="1"/>
  <c r="D4" l="1"/>
</calcChain>
</file>

<file path=xl/sharedStrings.xml><?xml version="1.0" encoding="utf-8"?>
<sst xmlns="http://schemas.openxmlformats.org/spreadsheetml/2006/main" count="62" uniqueCount="46">
  <si>
    <t>ΧΥΤΑ</t>
  </si>
  <si>
    <t>ΔΗΜΟΙ</t>
  </si>
  <si>
    <t>ΙΔΙΩΤΕΣ</t>
  </si>
  <si>
    <t>ΔΗΜΟΙ ΠΕΡΙΦΕΡΕΙΑΣ ΑΤΤΙΚΗΣ</t>
  </si>
  <si>
    <t>ΣΤΡΑΤΟΠΕΔΑ</t>
  </si>
  <si>
    <t>ΣΜΑ</t>
  </si>
  <si>
    <t>Απορρίμματα</t>
  </si>
  <si>
    <t>Πράσινο</t>
  </si>
  <si>
    <t>ΕΔΣΝΑ</t>
  </si>
  <si>
    <t xml:space="preserve">ΔΗΜΟΙ </t>
  </si>
  <si>
    <t>ΣΥΝΟΛΟ ΑΠΟΡΡΙΜΜΑΤΩΝ ΠΡΟΣ ΧΥΤΑ</t>
  </si>
  <si>
    <t xml:space="preserve">ΠΡΟΟΡΙΣΜΟΣ </t>
  </si>
  <si>
    <t>ΠΟΣΟΤΗΤΑ (kg)</t>
  </si>
  <si>
    <t>ΣΥΝΔΕΣΜΟΙ</t>
  </si>
  <si>
    <t>ΠΕΡΙΦΕΡΕΙΑ ΚΑΙ ΔΗΜΟΣΙΕΣ ΥΠΗΡΕΣΙΕΣ</t>
  </si>
  <si>
    <t>ΥΛΙΚΑ ΠΡΟΕΡΧΟΜΕΝΑ ΑΠO ΚΑΘΑΡΙΣΜΟΥΣ ΚΑΙ ΚΑΤΑΣΤΡΟΦΕΣ</t>
  </si>
  <si>
    <t>ΚΔΑΥ ΠΟΥ ΕΧΟΥΝ ΣΥΜΒΑΣΗ ΜΕ ΕΕΑΑ</t>
  </si>
  <si>
    <t>ΜΕ ΣΥΜΒΑΣΗ</t>
  </si>
  <si>
    <t>ΜΕ ΕΝΤΟΛΕΣ ΚΑΤΑΣΤΡΟΦΗΣ</t>
  </si>
  <si>
    <t xml:space="preserve">ΕΙΣΕΡΧΟΜΕΝΑ ΑΠΟΡΡΙΜΜΑΤΑ </t>
  </si>
  <si>
    <t xml:space="preserve">ΤΙ ΟΔΗΓΗΘΗΚΕ ΠΡΟΣ ΤΑΦΗ ΣΤΟ ΧΥΤΑ </t>
  </si>
  <si>
    <t>Πηγή : Ζυγιστήρια Εγκαταστάσεων ΕΔΣΝΑ</t>
  </si>
  <si>
    <t>ΚΟΙΜΗΤΗΡΙΟ ΣΧΙΣΤΟΥ (οικιακά /προσομοιάζοντα)</t>
  </si>
  <si>
    <t>ΥΠΟΛΕΙΜΜΑΤΑ ΜΠΛΕ ΚΑΔΩΝ ΣΥΜΦΩΝΑ ΜΕ ΠΙΣΤΟΠΟΙΗΣΕΙΣ ΕΕΑΑ</t>
  </si>
  <si>
    <t xml:space="preserve">ΠΡΟΕΛΕΥΣΗ </t>
  </si>
  <si>
    <t xml:space="preserve">ΣΜΑ </t>
  </si>
  <si>
    <t>ΣΥΝΟΛΟ ΑΠΟΡΡΙΜΜΑΤΩΝ ΠΡΟΣ ΣΜΑ</t>
  </si>
  <si>
    <t>ΣΥΝΟΛΟ ΑΠΟΡΡΙΜΜΑΤΩΝ ΠΡΟΣ ΕΜΑ</t>
  </si>
  <si>
    <t>ΕΜΑ ΥΠΟΛΕΙΜΜΑΤΑ</t>
  </si>
  <si>
    <t>EMA</t>
  </si>
  <si>
    <t>Βάρος  (kg)</t>
  </si>
  <si>
    <t>ΚΕΝΤΡΑ ΠΡΟΣΦΥΓΩΝ</t>
  </si>
  <si>
    <t xml:space="preserve">ΑΔΡΑΝΗ ΣΤΟ ΧΥΤΑ </t>
  </si>
  <si>
    <t>ΕΔΑΦΟΒΕΛΤΙΩΤΙΚΟ ΑΠO EMA</t>
  </si>
  <si>
    <t>ΣΥΝΟΛΟ ΑΔΡΑΝΩΝ ΚΑΙ ΕΔΑΦΟΒΕΛΤΙΩΤΙΚΟΥ</t>
  </si>
  <si>
    <t xml:space="preserve">ΔΗΜΟΣΙΕΣ ΥΠΗΡΕΣΙΕΣ </t>
  </si>
  <si>
    <t>ΟΚΑΑ</t>
  </si>
  <si>
    <t>Οργανικά - Ανακυκλώσιμα</t>
  </si>
  <si>
    <t>Οργανικά προδιαλεγμένα</t>
  </si>
  <si>
    <t>Καταστροφές</t>
  </si>
  <si>
    <t>Σκαραμαγκά, Λαυρεωτικής, Ωρωπού</t>
  </si>
  <si>
    <t>Σκαραμαγκά/Σχιστού</t>
  </si>
  <si>
    <t>Οργανικά λαϊκών αγορών</t>
  </si>
  <si>
    <t xml:space="preserve">            ΕΕΑΑ</t>
  </si>
  <si>
    <t xml:space="preserve">ΠΟΣΟΤΗΤΕΣ  ΕΙΣΕΡΧΟΜΕΝΩΝ ΑΠΟΡΡΙΜΜΑΤΩΝ ΚΑΙ ΑΔΡΑΝΩΝ ΣΤΙΣ ΕΓΚΑΤΑΣΤΑΣΕΙΣ ΤΟΥ  ΕΔΣΝΑ  ΤΟ 2018 </t>
  </si>
  <si>
    <t>Ανακύκλωση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</si>
</sst>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0" fontId="1" fillId="0" borderId="1" xfId="0" applyFont="1" applyFill="1" applyBorder="1"/>
    <xf numFmtId="0" fontId="3" fillId="0" borderId="0" xfId="0" applyFont="1" applyBorder="1" applyAlignment="1">
      <alignment horizontal="center"/>
    </xf>
    <xf numFmtId="3" fontId="0" fillId="0" borderId="0" xfId="0" applyNumberFormat="1" applyFill="1"/>
    <xf numFmtId="3" fontId="3" fillId="0" borderId="0" xfId="0" applyNumberFormat="1" applyFont="1" applyFill="1" applyBorder="1"/>
    <xf numFmtId="0" fontId="0" fillId="0" borderId="0" xfId="0" applyFill="1" applyAlignment="1">
      <alignment horizontal="left" vertical="center" wrapText="1"/>
    </xf>
    <xf numFmtId="0" fontId="0" fillId="0" borderId="0" xfId="0" applyFill="1"/>
    <xf numFmtId="0" fontId="0" fillId="0" borderId="0" xfId="0" applyFont="1" applyFill="1" applyAlignment="1">
      <alignment wrapText="1"/>
    </xf>
    <xf numFmtId="0" fontId="0" fillId="0" borderId="0" xfId="0" applyFont="1" applyFill="1"/>
    <xf numFmtId="3" fontId="5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3" fontId="5" fillId="0" borderId="2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0" fillId="5" borderId="9" xfId="0" applyFill="1" applyBorder="1"/>
    <xf numFmtId="0" fontId="0" fillId="5" borderId="10" xfId="0" applyFill="1" applyBorder="1"/>
    <xf numFmtId="0" fontId="1" fillId="5" borderId="11" xfId="0" applyFont="1" applyFill="1" applyBorder="1" applyAlignment="1">
      <alignment horizontal="right"/>
    </xf>
    <xf numFmtId="3" fontId="1" fillId="0" borderId="13" xfId="0" applyNumberFormat="1" applyFont="1" applyFill="1" applyBorder="1"/>
    <xf numFmtId="3" fontId="1" fillId="0" borderId="14" xfId="0" applyNumberFormat="1" applyFont="1" applyFill="1" applyBorder="1"/>
    <xf numFmtId="0" fontId="3" fillId="0" borderId="15" xfId="0" applyFont="1" applyBorder="1" applyAlignment="1">
      <alignment horizontal="center"/>
    </xf>
    <xf numFmtId="3" fontId="3" fillId="3" borderId="18" xfId="0" applyNumberFormat="1" applyFont="1" applyFill="1" applyBorder="1"/>
    <xf numFmtId="3" fontId="0" fillId="0" borderId="14" xfId="0" applyNumberFormat="1" applyFont="1" applyFill="1" applyBorder="1"/>
    <xf numFmtId="3" fontId="1" fillId="0" borderId="25" xfId="0" applyNumberFormat="1" applyFont="1" applyFill="1" applyBorder="1"/>
    <xf numFmtId="0" fontId="0" fillId="0" borderId="21" xfId="0" applyBorder="1" applyAlignment="1">
      <alignment horizontal="center" vertical="center"/>
    </xf>
    <xf numFmtId="0" fontId="1" fillId="0" borderId="21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wrapText="1"/>
    </xf>
    <xf numFmtId="0" fontId="1" fillId="0" borderId="2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0" fillId="0" borderId="1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3" fontId="1" fillId="0" borderId="12" xfId="0" applyNumberFormat="1" applyFont="1" applyFill="1" applyBorder="1"/>
    <xf numFmtId="3" fontId="1" fillId="0" borderId="1" xfId="0" applyNumberFormat="1" applyFont="1" applyFill="1" applyBorder="1" applyAlignment="1">
      <alignment vertical="center"/>
    </xf>
    <xf numFmtId="3" fontId="1" fillId="0" borderId="21" xfId="0" applyNumberFormat="1" applyFont="1" applyFill="1" applyBorder="1" applyAlignment="1">
      <alignment vertical="center"/>
    </xf>
    <xf numFmtId="3" fontId="7" fillId="0" borderId="34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/>
    <xf numFmtId="3" fontId="3" fillId="3" borderId="1" xfId="0" applyNumberFormat="1" applyFont="1" applyFill="1" applyBorder="1"/>
    <xf numFmtId="3" fontId="3" fillId="0" borderId="35" xfId="0" applyNumberFormat="1" applyFont="1" applyFill="1" applyBorder="1"/>
    <xf numFmtId="3" fontId="0" fillId="0" borderId="1" xfId="0" applyNumberFormat="1" applyFont="1" applyFill="1" applyBorder="1"/>
    <xf numFmtId="3" fontId="0" fillId="0" borderId="35" xfId="0" applyNumberFormat="1" applyFont="1" applyFill="1" applyBorder="1"/>
    <xf numFmtId="3" fontId="1" fillId="4" borderId="33" xfId="0" applyNumberFormat="1" applyFont="1" applyFill="1" applyBorder="1"/>
    <xf numFmtId="0" fontId="2" fillId="0" borderId="1" xfId="0" applyFont="1" applyFill="1" applyBorder="1"/>
    <xf numFmtId="0" fontId="0" fillId="0" borderId="3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29" xfId="0" applyFont="1" applyFill="1" applyBorder="1" applyAlignment="1">
      <alignment horizontal="left"/>
    </xf>
    <xf numFmtId="0" fontId="0" fillId="0" borderId="26" xfId="0" applyFont="1" applyFill="1" applyBorder="1" applyAlignment="1">
      <alignment horizontal="left"/>
    </xf>
    <xf numFmtId="0" fontId="0" fillId="0" borderId="27" xfId="0" applyFont="1" applyFill="1" applyBorder="1" applyAlignment="1">
      <alignment horizontal="left"/>
    </xf>
    <xf numFmtId="0" fontId="0" fillId="4" borderId="30" xfId="0" applyFill="1" applyBorder="1" applyAlignment="1">
      <alignment horizontal="left"/>
    </xf>
    <xf numFmtId="0" fontId="1" fillId="4" borderId="31" xfId="0" applyFont="1" applyFill="1" applyBorder="1" applyAlignment="1">
      <alignment horizontal="left"/>
    </xf>
    <xf numFmtId="0" fontId="1" fillId="4" borderId="32" xfId="0" applyFont="1" applyFill="1" applyBorder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2"/>
  <sheetViews>
    <sheetView tabSelected="1" zoomScale="93" zoomScaleNormal="93" zoomScalePageLayoutView="85" workbookViewId="0">
      <selection activeCell="P22" sqref="P22"/>
    </sheetView>
  </sheetViews>
  <sheetFormatPr defaultColWidth="8.85546875" defaultRowHeight="15"/>
  <cols>
    <col min="1" max="1" width="14.42578125" customWidth="1"/>
    <col min="2" max="2" width="24.140625" customWidth="1"/>
    <col min="3" max="3" width="43.7109375" customWidth="1"/>
    <col min="4" max="4" width="42.42578125" style="7" customWidth="1"/>
  </cols>
  <sheetData>
    <row r="1" spans="1:4" ht="24.75" customHeight="1" thickBot="1"/>
    <row r="2" spans="1:4" ht="21.75" customHeight="1">
      <c r="A2" s="52" t="s">
        <v>44</v>
      </c>
      <c r="B2" s="53"/>
      <c r="C2" s="53"/>
      <c r="D2" s="54"/>
    </row>
    <row r="3" spans="1:4" ht="12.75" customHeight="1" thickBot="1">
      <c r="A3" s="16"/>
      <c r="B3" s="17"/>
      <c r="C3" s="17"/>
      <c r="D3" s="18" t="s">
        <v>30</v>
      </c>
    </row>
    <row r="4" spans="1:4" ht="51" customHeight="1">
      <c r="A4" s="63" t="s">
        <v>19</v>
      </c>
      <c r="B4" s="63"/>
      <c r="C4" s="63"/>
      <c r="D4" s="12">
        <f>D18+D28+D43</f>
        <v>2104984538</v>
      </c>
    </row>
    <row r="5" spans="1:4" ht="35.25" customHeight="1">
      <c r="A5" s="64" t="s">
        <v>20</v>
      </c>
      <c r="B5" s="64"/>
      <c r="C5" s="64"/>
      <c r="D5" s="10">
        <f>D18</f>
        <v>1591770548</v>
      </c>
    </row>
    <row r="6" spans="1:4" ht="60" customHeight="1" thickBot="1">
      <c r="A6" s="6"/>
      <c r="B6" s="6"/>
      <c r="C6" s="6"/>
      <c r="D6" s="4"/>
    </row>
    <row r="7" spans="1:4" ht="38.25" customHeight="1" thickBot="1">
      <c r="A7" s="13" t="s">
        <v>11</v>
      </c>
      <c r="B7" s="70" t="s">
        <v>24</v>
      </c>
      <c r="C7" s="70"/>
      <c r="D7" s="14" t="s">
        <v>12</v>
      </c>
    </row>
    <row r="8" spans="1:4" ht="39.950000000000003" customHeight="1" thickBot="1">
      <c r="A8" s="7"/>
      <c r="B8" s="7"/>
      <c r="C8" s="8"/>
      <c r="D8" s="9"/>
    </row>
    <row r="9" spans="1:4" ht="15.75" customHeight="1" thickTop="1">
      <c r="A9" s="65" t="s">
        <v>0</v>
      </c>
      <c r="B9" s="30" t="s">
        <v>1</v>
      </c>
      <c r="C9" s="27" t="s">
        <v>3</v>
      </c>
      <c r="D9" s="36">
        <v>1144075075</v>
      </c>
    </row>
    <row r="10" spans="1:4" ht="30">
      <c r="A10" s="66"/>
      <c r="B10" s="31" t="s">
        <v>16</v>
      </c>
      <c r="C10" s="29" t="s">
        <v>23</v>
      </c>
      <c r="D10" s="37">
        <v>81533840</v>
      </c>
    </row>
    <row r="11" spans="1:4" ht="44.25" customHeight="1">
      <c r="A11" s="66"/>
      <c r="B11" s="32" t="s">
        <v>14</v>
      </c>
      <c r="C11" s="26" t="s">
        <v>15</v>
      </c>
      <c r="D11" s="38">
        <v>276410</v>
      </c>
    </row>
    <row r="12" spans="1:4" ht="15" customHeight="1">
      <c r="A12" s="66"/>
      <c r="B12" s="71" t="s">
        <v>2</v>
      </c>
      <c r="C12" s="2" t="s">
        <v>17</v>
      </c>
      <c r="D12" s="39">
        <v>30167350</v>
      </c>
    </row>
    <row r="13" spans="1:4" ht="15" customHeight="1">
      <c r="A13" s="66"/>
      <c r="B13" s="71"/>
      <c r="C13" s="2" t="s">
        <v>18</v>
      </c>
      <c r="D13" s="40">
        <v>197570</v>
      </c>
    </row>
    <row r="14" spans="1:4" ht="15" customHeight="1">
      <c r="A14" s="66"/>
      <c r="B14" s="33" t="s">
        <v>4</v>
      </c>
      <c r="C14" s="2" t="s">
        <v>4</v>
      </c>
      <c r="D14" s="40">
        <v>2138728</v>
      </c>
    </row>
    <row r="15" spans="1:4" ht="15" customHeight="1">
      <c r="A15" s="66"/>
      <c r="B15" s="68" t="s">
        <v>8</v>
      </c>
      <c r="C15" s="29" t="s">
        <v>25</v>
      </c>
      <c r="D15" s="40">
        <v>194372235</v>
      </c>
    </row>
    <row r="16" spans="1:4" ht="29.25" customHeight="1">
      <c r="A16" s="66"/>
      <c r="B16" s="69"/>
      <c r="C16" s="2" t="s">
        <v>28</v>
      </c>
      <c r="D16" s="40">
        <v>136842270</v>
      </c>
    </row>
    <row r="17" spans="1:4" ht="15.75" customHeight="1">
      <c r="A17" s="67"/>
      <c r="B17" s="33" t="s">
        <v>31</v>
      </c>
      <c r="C17" s="2" t="s">
        <v>40</v>
      </c>
      <c r="D17" s="40">
        <v>2167070</v>
      </c>
    </row>
    <row r="18" spans="1:4" ht="18.75">
      <c r="A18" s="55" t="s">
        <v>10</v>
      </c>
      <c r="B18" s="56"/>
      <c r="C18" s="56"/>
      <c r="D18" s="41">
        <f>SUM(D9:D17)</f>
        <v>1591770548</v>
      </c>
    </row>
    <row r="19" spans="1:4" ht="18.75">
      <c r="A19" s="21"/>
      <c r="B19" s="3"/>
      <c r="C19" s="3"/>
      <c r="D19" s="42"/>
    </row>
    <row r="20" spans="1:4">
      <c r="A20" s="57" t="s">
        <v>32</v>
      </c>
      <c r="B20" s="58"/>
      <c r="C20" s="59"/>
      <c r="D20" s="43">
        <v>649261280</v>
      </c>
    </row>
    <row r="21" spans="1:4" ht="17.25" customHeight="1">
      <c r="A21" s="57" t="s">
        <v>33</v>
      </c>
      <c r="B21" s="58"/>
      <c r="C21" s="59"/>
      <c r="D21" s="44">
        <v>14576970</v>
      </c>
    </row>
    <row r="22" spans="1:4" ht="15.75" thickBot="1">
      <c r="A22" s="60" t="s">
        <v>34</v>
      </c>
      <c r="B22" s="61"/>
      <c r="C22" s="62"/>
      <c r="D22" s="45">
        <f>D20+D21</f>
        <v>663838250</v>
      </c>
    </row>
    <row r="23" spans="1:4" ht="39.950000000000003" customHeight="1" thickTop="1" thickBot="1">
      <c r="A23" s="3"/>
      <c r="B23" s="3"/>
      <c r="C23" s="3"/>
      <c r="D23" s="5"/>
    </row>
    <row r="24" spans="1:4" ht="15.75" customHeight="1" thickTop="1">
      <c r="A24" s="65" t="s">
        <v>5</v>
      </c>
      <c r="B24" s="34" t="s">
        <v>9</v>
      </c>
      <c r="C24" s="27" t="s">
        <v>3</v>
      </c>
      <c r="D24" s="19">
        <v>194745520</v>
      </c>
    </row>
    <row r="25" spans="1:4" ht="15" customHeight="1">
      <c r="A25" s="66"/>
      <c r="B25" s="35" t="s">
        <v>4</v>
      </c>
      <c r="C25" s="2" t="s">
        <v>4</v>
      </c>
      <c r="D25" s="20">
        <v>1063455</v>
      </c>
    </row>
    <row r="26" spans="1:4" ht="15" customHeight="1">
      <c r="A26" s="66"/>
      <c r="B26" s="35" t="s">
        <v>13</v>
      </c>
      <c r="C26" s="15" t="s">
        <v>22</v>
      </c>
      <c r="D26" s="20">
        <v>27640</v>
      </c>
    </row>
    <row r="27" spans="1:4" ht="15.75" customHeight="1">
      <c r="A27" s="67"/>
      <c r="B27" s="33" t="s">
        <v>31</v>
      </c>
      <c r="C27" s="2" t="s">
        <v>41</v>
      </c>
      <c r="D27" s="24">
        <v>303075</v>
      </c>
    </row>
    <row r="28" spans="1:4" ht="19.5" thickBot="1">
      <c r="A28" s="50" t="s">
        <v>26</v>
      </c>
      <c r="B28" s="51"/>
      <c r="C28" s="51"/>
      <c r="D28" s="22">
        <f>SUM(D24:D27)</f>
        <v>196139690</v>
      </c>
    </row>
    <row r="29" spans="1:4" ht="39.950000000000003" customHeight="1" thickTop="1" thickBot="1">
      <c r="D29" s="4"/>
    </row>
    <row r="30" spans="1:4" ht="15.75" customHeight="1" thickTop="1">
      <c r="A30" s="74" t="s">
        <v>29</v>
      </c>
      <c r="B30" s="72" t="s">
        <v>1</v>
      </c>
      <c r="C30" s="27" t="s">
        <v>3</v>
      </c>
      <c r="D30" s="19">
        <f>SUM(D31:D35)</f>
        <v>312399510</v>
      </c>
    </row>
    <row r="31" spans="1:4" ht="15" customHeight="1">
      <c r="A31" s="75"/>
      <c r="B31" s="73"/>
      <c r="C31" s="46" t="s">
        <v>6</v>
      </c>
      <c r="D31" s="23">
        <v>248632305</v>
      </c>
    </row>
    <row r="32" spans="1:4" ht="15" customHeight="1">
      <c r="A32" s="75"/>
      <c r="B32" s="73"/>
      <c r="C32" s="46" t="s">
        <v>7</v>
      </c>
      <c r="D32" s="23">
        <v>57430550</v>
      </c>
    </row>
    <row r="33" spans="1:4" ht="15" customHeight="1">
      <c r="A33" s="75"/>
      <c r="B33" s="73"/>
      <c r="C33" s="46" t="s">
        <v>38</v>
      </c>
      <c r="D33" s="23">
        <v>1014720</v>
      </c>
    </row>
    <row r="34" spans="1:4" ht="15" customHeight="1">
      <c r="A34" s="75"/>
      <c r="B34" s="73"/>
      <c r="C34" s="46" t="s">
        <v>45</v>
      </c>
      <c r="D34" s="23">
        <v>4585535</v>
      </c>
    </row>
    <row r="35" spans="1:4" ht="15" customHeight="1">
      <c r="A35" s="75"/>
      <c r="B35" s="49"/>
      <c r="C35" s="46" t="s">
        <v>42</v>
      </c>
      <c r="D35" s="23">
        <v>736400</v>
      </c>
    </row>
    <row r="36" spans="1:4" ht="15" customHeight="1">
      <c r="A36" s="75"/>
      <c r="B36" s="11" t="s">
        <v>2</v>
      </c>
      <c r="C36" s="2" t="s">
        <v>7</v>
      </c>
      <c r="D36" s="20">
        <v>1283100</v>
      </c>
    </row>
    <row r="37" spans="1:4" ht="15" customHeight="1">
      <c r="A37" s="75"/>
      <c r="B37" s="48" t="s">
        <v>4</v>
      </c>
      <c r="C37" s="2" t="s">
        <v>6</v>
      </c>
      <c r="D37" s="20">
        <v>37140</v>
      </c>
    </row>
    <row r="38" spans="1:4" ht="15" customHeight="1">
      <c r="A38" s="75"/>
      <c r="B38" s="49"/>
      <c r="C38" s="2" t="s">
        <v>7</v>
      </c>
      <c r="D38" s="20">
        <v>83430</v>
      </c>
    </row>
    <row r="39" spans="1:4" ht="15.75" customHeight="1">
      <c r="A39" s="75"/>
      <c r="B39" s="25" t="s">
        <v>35</v>
      </c>
      <c r="C39" s="28" t="s">
        <v>7</v>
      </c>
      <c r="D39" s="24">
        <v>393370</v>
      </c>
    </row>
    <row r="40" spans="1:4" ht="15.75" customHeight="1">
      <c r="A40" s="75"/>
      <c r="B40" s="47" t="s">
        <v>36</v>
      </c>
      <c r="C40" s="28" t="s">
        <v>37</v>
      </c>
      <c r="D40" s="24">
        <v>2580470</v>
      </c>
    </row>
    <row r="41" spans="1:4" ht="15.75" customHeight="1">
      <c r="A41" s="75"/>
      <c r="B41" s="47" t="s">
        <v>2</v>
      </c>
      <c r="C41" s="28" t="s">
        <v>38</v>
      </c>
      <c r="D41" s="24">
        <v>290370</v>
      </c>
    </row>
    <row r="42" spans="1:4" ht="15.75" customHeight="1">
      <c r="A42" s="76"/>
      <c r="B42" s="25" t="s">
        <v>2</v>
      </c>
      <c r="C42" s="28" t="s">
        <v>39</v>
      </c>
      <c r="D42" s="24">
        <v>6910</v>
      </c>
    </row>
    <row r="43" spans="1:4" ht="19.5" thickBot="1">
      <c r="A43" s="50" t="s">
        <v>27</v>
      </c>
      <c r="B43" s="51"/>
      <c r="C43" s="51"/>
      <c r="D43" s="22">
        <f>D30+SUM(D36:D42)</f>
        <v>317074300</v>
      </c>
    </row>
    <row r="44" spans="1:4" ht="15.75" thickTop="1">
      <c r="D44" s="4"/>
    </row>
    <row r="45" spans="1:4">
      <c r="C45" s="1"/>
      <c r="D45" s="4" t="s">
        <v>21</v>
      </c>
    </row>
    <row r="46" spans="1:4">
      <c r="D46" s="4" t="s">
        <v>43</v>
      </c>
    </row>
    <row r="47" spans="1:4">
      <c r="D47" s="4"/>
    </row>
    <row r="48" spans="1:4">
      <c r="D48" s="4"/>
    </row>
    <row r="49" spans="4:4">
      <c r="D49" s="4"/>
    </row>
    <row r="50" spans="4:4">
      <c r="D50" s="4"/>
    </row>
    <row r="51" spans="4:4">
      <c r="D51" s="4"/>
    </row>
    <row r="52" spans="4:4">
      <c r="D52" s="4"/>
    </row>
  </sheetData>
  <mergeCells count="17">
    <mergeCell ref="A30:A42"/>
    <mergeCell ref="B37:B38"/>
    <mergeCell ref="A43:C43"/>
    <mergeCell ref="A2:D2"/>
    <mergeCell ref="A18:C18"/>
    <mergeCell ref="A28:C28"/>
    <mergeCell ref="A20:C20"/>
    <mergeCell ref="A22:C22"/>
    <mergeCell ref="A4:C4"/>
    <mergeCell ref="A5:C5"/>
    <mergeCell ref="A9:A17"/>
    <mergeCell ref="A24:A27"/>
    <mergeCell ref="A21:C21"/>
    <mergeCell ref="B15:B16"/>
    <mergeCell ref="B7:C7"/>
    <mergeCell ref="B12:B13"/>
    <mergeCell ref="B30:B35"/>
  </mergeCells>
  <printOptions horizontalCentered="1"/>
  <pageMargins left="0.31496062992125984" right="0.15748031496062992" top="0.27559055118110237" bottom="0.11811023622047245" header="0.31496062992125984" footer="0.31496062992125984"/>
  <pageSetup paperSize="9" scale="80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P19" sqref="P19"/>
    </sheetView>
  </sheetViews>
  <sheetFormatPr defaultColWidth="8.85546875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1</vt:i4>
      </vt:variant>
    </vt:vector>
  </HeadingPairs>
  <TitlesOfParts>
    <vt:vector size="3" baseType="lpstr">
      <vt:lpstr>2018</vt:lpstr>
      <vt:lpstr>Φύλλο3</vt:lpstr>
      <vt:lpstr>'2018'!Print_Area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tzitzifa</dc:creator>
  <cp:lastModifiedBy>tzitzifa</cp:lastModifiedBy>
  <cp:lastPrinted>2019-04-09T10:39:53Z</cp:lastPrinted>
  <dcterms:created xsi:type="dcterms:W3CDTF">2015-07-06T07:59:45Z</dcterms:created>
  <dcterms:modified xsi:type="dcterms:W3CDTF">2019-04-09T11:45:55Z</dcterms:modified>
</cp:coreProperties>
</file>