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4D1E2BB9-AB93-4293-9048-58B9DF968B05}" xr6:coauthVersionLast="47" xr6:coauthVersionMax="47" xr10:uidLastSave="{00000000-0000-0000-0000-000000000000}"/>
  <bookViews>
    <workbookView xWindow="14295" yWindow="0" windowWidth="14610" windowHeight="15585" xr2:uid="{A51AF0C1-8E3B-4BED-8A6D-16D0C818F293}"/>
  </bookViews>
  <sheets>
    <sheet name="Σύνολο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3" l="1"/>
  <c r="D19" i="13"/>
  <c r="D30" i="13"/>
  <c r="D40" i="13" s="1"/>
  <c r="D28" i="13"/>
  <c r="D17" i="13" s="1"/>
  <c r="D22" i="13" s="1"/>
  <c r="D5" i="13" l="1"/>
  <c r="D4" i="13"/>
</calcChain>
</file>

<file path=xl/sharedStrings.xml><?xml version="1.0" encoding="utf-8"?>
<sst xmlns="http://schemas.openxmlformats.org/spreadsheetml/2006/main" count="57" uniqueCount="44">
  <si>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</si>
  <si>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</si>
  <si>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</si>
  <si>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</si>
  <si>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</si>
  <si>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</si>
  <si>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</si>
  <si>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</si>
  <si>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</si>
  <si>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</si>
  <si>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</si>
  <si>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</si>
  <si>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</si>
  <si>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</si>
  <si>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</si>
  <si>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</si>
  <si>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</si>
  <si>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</si>
  <si>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</si>
  <si>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</si>
  <si>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</si>
  <si>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ΦΥΛΑΚΕΣ ΚΟΡΥΔΑΛΛΟΥ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</si>
  <si>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</si>
  <si>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</si>
  <si>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</si>
  <si>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</si>
  <si>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</si>
  <si>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</si>
  <si>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</si>
  <si>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</si>
  <si>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</si>
  <si>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</si>
  <si>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</si>
  <si>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</si>
  <si>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</si>
  <si>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</si>
  <si>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</si>
  <si>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</si>
  <si>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</si>
  <si>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</si>
  <si>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ΤΕΛΙΚΟ ΣΥΝΟΛΟ ΑΠΟΡΡΙΜΜΑΤΩΝ ΠΡΟΣ ΧΥΤΑ</t>
  </si>
  <si>
    <t>ΜΕΤΑΦΟΡΕΑΣ ΔΗΜΟΣ ΩΡΩΠΟΥ</t>
  </si>
  <si>
    <t>ΜΕΤΑΦΟΡΕΑΣ ΔΗΜΟΣ ΛΑΥΡΕΩΤΙΚΗΣ</t>
  </si>
  <si>
    <t>ΤΕΛΙΚΕΣ ΠΟΣΟΤΗΤΕΣ  ΕΙΣΕΡΧΟΜΕΝΩΝ ΑΠΟΡΡΙΜΜΑΤΩΝ ΣΤΟΝ ΧΥΤΑ ΦΥΛΗΣ 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</si>
</sst>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2" xfId="0" applyNumberFormat="1" applyFont="1" applyBorder="1"/>
    <xf numFmtId="0" fontId="0" fillId="0" borderId="8" xfId="0" applyBorder="1" applyAlignment="1">
      <alignment horizontal="center"/>
    </xf>
    <xf numFmtId="0" fontId="7" fillId="0" borderId="8" xfId="0" applyFont="1" applyBorder="1"/>
    <xf numFmtId="0" fontId="0" fillId="0" borderId="25" xfId="0" applyBorder="1" applyAlignment="1">
      <alignment horizontal="center"/>
    </xf>
    <xf numFmtId="0" fontId="7" fillId="0" borderId="25" xfId="0" applyFont="1" applyBorder="1"/>
    <xf numFmtId="3" fontId="2" fillId="5" borderId="29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6" borderId="29" xfId="0" applyNumberFormat="1" applyFont="1" applyFill="1" applyBorder="1"/>
    <xf numFmtId="0" fontId="8" fillId="0" borderId="0" xfId="0" applyFont="1"/>
    <xf numFmtId="3" fontId="10" fillId="0" borderId="18" xfId="0" applyNumberFormat="1" applyFont="1" applyBorder="1"/>
    <xf numFmtId="3" fontId="11" fillId="0" borderId="18" xfId="0" applyNumberFormat="1" applyFont="1" applyBorder="1"/>
    <xf numFmtId="3" fontId="6" fillId="0" borderId="22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3" fontId="0" fillId="0" borderId="17" xfId="0" applyNumberFormat="1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uvaletas\Desktop\_My%20Desktop\&#917;&#921;&#931;&#917;&#929;&#935;&#927;&#924;&#917;&#925;&#913;%20&#913;&#928;&#927;&#929;&#929;&#921;&#924;&#924;&#913;&#932;&#913;%20(2023).xlsx" TargetMode="External"/><Relationship Id="rId1" Type="http://schemas.openxmlformats.org/officeDocument/2006/relationships/externalLinkPath" Target="_My%20Desktop/&#917;&#921;&#931;&#917;&#929;&#935;&#927;&#924;&#917;&#925;&#913;%20&#913;&#928;&#927;&#929;&#929;&#921;&#924;&#924;&#913;&#932;&#913;%20(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Σύνολο"/>
    </sheetNames>
    <sheetDataSet>
      <sheetData sheetId="0">
        <row r="19">
          <cell r="D19">
            <v>112000</v>
          </cell>
        </row>
        <row r="20">
          <cell r="D20">
            <v>83330</v>
          </cell>
        </row>
      </sheetData>
      <sheetData sheetId="1">
        <row r="19">
          <cell r="D19">
            <v>112000</v>
          </cell>
        </row>
        <row r="20">
          <cell r="D20">
            <v>83330</v>
          </cell>
        </row>
      </sheetData>
      <sheetData sheetId="2">
        <row r="19">
          <cell r="D19">
            <v>112000</v>
          </cell>
        </row>
        <row r="20">
          <cell r="D20">
            <v>83330</v>
          </cell>
        </row>
      </sheetData>
      <sheetData sheetId="3">
        <row r="19">
          <cell r="D19">
            <v>112000</v>
          </cell>
        </row>
        <row r="20">
          <cell r="D20">
            <v>83330</v>
          </cell>
        </row>
      </sheetData>
      <sheetData sheetId="4">
        <row r="19">
          <cell r="D19">
            <v>112000</v>
          </cell>
        </row>
        <row r="20">
          <cell r="D20">
            <v>83330</v>
          </cell>
        </row>
      </sheetData>
      <sheetData sheetId="5">
        <row r="19">
          <cell r="D19">
            <v>112000</v>
          </cell>
        </row>
        <row r="20">
          <cell r="D20">
            <v>83330</v>
          </cell>
        </row>
      </sheetData>
      <sheetData sheetId="6">
        <row r="19">
          <cell r="D19">
            <v>112000</v>
          </cell>
        </row>
        <row r="20">
          <cell r="D20">
            <v>83330</v>
          </cell>
        </row>
      </sheetData>
      <sheetData sheetId="7">
        <row r="19">
          <cell r="D19">
            <v>112000</v>
          </cell>
        </row>
        <row r="20">
          <cell r="D20">
            <v>83330</v>
          </cell>
        </row>
      </sheetData>
      <sheetData sheetId="8">
        <row r="19">
          <cell r="D19">
            <v>112000</v>
          </cell>
        </row>
        <row r="20">
          <cell r="D20">
            <v>83330</v>
          </cell>
        </row>
      </sheetData>
      <sheetData sheetId="9">
        <row r="19">
          <cell r="D19">
            <v>112000</v>
          </cell>
        </row>
        <row r="20">
          <cell r="D20">
            <v>83330</v>
          </cell>
        </row>
      </sheetData>
      <sheetData sheetId="10">
        <row r="19">
          <cell r="D19">
            <v>112000</v>
          </cell>
        </row>
        <row r="20">
          <cell r="D20">
            <v>83330</v>
          </cell>
        </row>
      </sheetData>
      <sheetData sheetId="11">
        <row r="19">
          <cell r="D19">
            <v>112000</v>
          </cell>
        </row>
        <row r="20">
          <cell r="D20">
            <v>83330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5EF0-00FB-424A-8FB9-E12F37F99E34}">
  <sheetPr codeName="Sheet13"/>
  <dimension ref="A1:G47"/>
  <sheetViews>
    <sheetView tabSelected="1" topLeftCell="A6" zoomScaleNormal="100" workbookViewId="0">
      <selection activeCell="D28" sqref="D28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5" t="s">
        <v>43</v>
      </c>
      <c r="B2" s="46"/>
      <c r="C2" s="46"/>
      <c r="D2" s="47"/>
      <c r="G2" s="2"/>
    </row>
    <row r="3" spans="1:7" ht="15.75" thickBot="1" x14ac:dyDescent="0.3">
      <c r="A3" s="3"/>
      <c r="B3" s="4"/>
      <c r="C3" s="4"/>
      <c r="D3" s="5" t="s">
        <v>0</v>
      </c>
    </row>
    <row r="4" spans="1:7" ht="35.25" customHeight="1" x14ac:dyDescent="0.25">
      <c r="A4" s="48" t="s">
        <v>1</v>
      </c>
      <c r="B4" s="48"/>
      <c r="C4" s="48"/>
      <c r="D4" s="6">
        <f>D22+D28+D40</f>
        <v>2299123654</v>
      </c>
    </row>
    <row r="5" spans="1:7" ht="35.25" customHeight="1" x14ac:dyDescent="0.25">
      <c r="A5" s="49" t="s">
        <v>2</v>
      </c>
      <c r="B5" s="49"/>
      <c r="C5" s="49"/>
      <c r="D5" s="7">
        <f>D22</f>
        <v>1739333122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3</v>
      </c>
      <c r="B7" s="50" t="s">
        <v>4</v>
      </c>
      <c r="C7" s="50"/>
      <c r="D7" s="14" t="s">
        <v>5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1" t="s">
        <v>6</v>
      </c>
      <c r="B9" s="53" t="s">
        <v>7</v>
      </c>
      <c r="C9" s="55" t="s">
        <v>8</v>
      </c>
      <c r="D9" s="57">
        <v>1172333430</v>
      </c>
      <c r="G9" s="11"/>
    </row>
    <row r="10" spans="1:7" x14ac:dyDescent="0.25">
      <c r="A10" s="52"/>
      <c r="B10" s="54"/>
      <c r="C10" s="56"/>
      <c r="D10" s="58"/>
      <c r="G10" s="15"/>
    </row>
    <row r="11" spans="1:7" ht="30" x14ac:dyDescent="0.25">
      <c r="A11" s="52"/>
      <c r="B11" s="19" t="s">
        <v>9</v>
      </c>
      <c r="C11" s="20" t="s">
        <v>10</v>
      </c>
      <c r="D11" s="21">
        <v>76902957</v>
      </c>
      <c r="G11" s="15"/>
    </row>
    <row r="12" spans="1:7" ht="15" customHeight="1" x14ac:dyDescent="0.25">
      <c r="A12" s="52"/>
      <c r="B12" s="59" t="s">
        <v>11</v>
      </c>
      <c r="C12" s="60" t="s">
        <v>12</v>
      </c>
      <c r="D12" s="69">
        <v>3008840</v>
      </c>
    </row>
    <row r="13" spans="1:7" ht="30" customHeight="1" x14ac:dyDescent="0.25">
      <c r="A13" s="52"/>
      <c r="B13" s="59"/>
      <c r="C13" s="60"/>
      <c r="D13" s="69"/>
    </row>
    <row r="14" spans="1:7" x14ac:dyDescent="0.25">
      <c r="A14" s="52"/>
      <c r="B14" s="54" t="s">
        <v>13</v>
      </c>
      <c r="C14" s="22" t="s">
        <v>14</v>
      </c>
      <c r="D14" s="23">
        <v>20455850</v>
      </c>
      <c r="G14" s="15"/>
    </row>
    <row r="15" spans="1:7" x14ac:dyDescent="0.25">
      <c r="A15" s="52"/>
      <c r="B15" s="54"/>
      <c r="C15" s="22" t="s">
        <v>15</v>
      </c>
      <c r="D15" s="23">
        <v>73480</v>
      </c>
      <c r="G15" s="15"/>
    </row>
    <row r="16" spans="1:7" x14ac:dyDescent="0.25">
      <c r="A16" s="52"/>
      <c r="B16" s="18" t="s">
        <v>16</v>
      </c>
      <c r="C16" s="22" t="s">
        <v>16</v>
      </c>
      <c r="D16" s="23">
        <v>2019960</v>
      </c>
    </row>
    <row r="17" spans="1:4" x14ac:dyDescent="0.25">
      <c r="A17" s="52"/>
      <c r="B17" s="54" t="s">
        <v>17</v>
      </c>
      <c r="C17" s="20" t="s">
        <v>18</v>
      </c>
      <c r="D17" s="23">
        <f>D28</f>
        <v>238025455</v>
      </c>
    </row>
    <row r="18" spans="1:4" x14ac:dyDescent="0.25">
      <c r="A18" s="52"/>
      <c r="B18" s="54"/>
      <c r="C18" s="22" t="s">
        <v>19</v>
      </c>
      <c r="D18" s="23">
        <v>224050060</v>
      </c>
    </row>
    <row r="19" spans="1:4" ht="15.75" x14ac:dyDescent="0.25">
      <c r="A19" s="17"/>
      <c r="B19" s="18" t="s">
        <v>20</v>
      </c>
      <c r="C19" s="22" t="s">
        <v>41</v>
      </c>
      <c r="D19" s="23">
        <f>SUM('[1]1'!D19,'[1]2'!D19,'[1]3'!D19,'[1]4'!D19,'[1]5'!D19,'[1]6'!D19,'[1]7'!D19,'[1]8'!D19,'[1]9'!D19,'[1]10'!D19,'[1]11'!D19,'[1]12'!D19)</f>
        <v>1344000</v>
      </c>
    </row>
    <row r="20" spans="1:4" ht="15.75" x14ac:dyDescent="0.25">
      <c r="A20" s="17"/>
      <c r="B20" s="18" t="s">
        <v>20</v>
      </c>
      <c r="C20" s="22" t="s">
        <v>42</v>
      </c>
      <c r="D20" s="23">
        <f>SUM('[1]1'!D20,'[1]2'!D20,'[1]3'!D20,'[1]4'!D20,'[1]5'!D20,'[1]6'!D20,'[1]7'!D20,'[1]8'!D20,'[1]9'!D20,'[1]10'!D20,'[1]11'!D20,'[1]12'!D20)</f>
        <v>999960</v>
      </c>
    </row>
    <row r="21" spans="1:4" ht="15.75" x14ac:dyDescent="0.25">
      <c r="A21" s="17"/>
      <c r="B21" s="18" t="s">
        <v>21</v>
      </c>
      <c r="C21" s="22" t="s">
        <v>21</v>
      </c>
      <c r="D21" s="23">
        <v>119130</v>
      </c>
    </row>
    <row r="22" spans="1:4" ht="18.75" x14ac:dyDescent="0.3">
      <c r="A22" s="70" t="s">
        <v>40</v>
      </c>
      <c r="B22" s="71"/>
      <c r="C22" s="71"/>
      <c r="D22" s="24">
        <f>D9+D10+D11+D12+D14+D15+D16+D17+D18+D19+D20+D21</f>
        <v>1739333122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thickBot="1" x14ac:dyDescent="0.3">
      <c r="A24" s="72" t="s">
        <v>22</v>
      </c>
      <c r="B24" s="28" t="s">
        <v>23</v>
      </c>
      <c r="C24" s="29" t="s">
        <v>8</v>
      </c>
      <c r="D24" s="30">
        <v>235377525</v>
      </c>
    </row>
    <row r="25" spans="1:4" ht="15" customHeight="1" thickTop="1" thickBot="1" x14ac:dyDescent="0.3">
      <c r="A25" s="73"/>
      <c r="B25" s="31" t="s">
        <v>16</v>
      </c>
      <c r="C25" s="22" t="s">
        <v>16</v>
      </c>
      <c r="D25" s="30">
        <v>1036640</v>
      </c>
    </row>
    <row r="26" spans="1:4" ht="14.45" customHeight="1" thickTop="1" thickBot="1" x14ac:dyDescent="0.3">
      <c r="A26" s="73"/>
      <c r="B26" s="31" t="s">
        <v>24</v>
      </c>
      <c r="C26" s="32" t="s">
        <v>25</v>
      </c>
      <c r="D26" s="30">
        <v>95460</v>
      </c>
    </row>
    <row r="27" spans="1:4" ht="14.45" customHeight="1" thickTop="1" x14ac:dyDescent="0.25">
      <c r="A27" s="74"/>
      <c r="B27" s="33" t="s">
        <v>21</v>
      </c>
      <c r="C27" s="34" t="s">
        <v>21</v>
      </c>
      <c r="D27" s="44">
        <v>1515830</v>
      </c>
    </row>
    <row r="28" spans="1:4" ht="19.5" thickBot="1" x14ac:dyDescent="0.35">
      <c r="A28" s="75" t="s">
        <v>26</v>
      </c>
      <c r="B28" s="76"/>
      <c r="C28" s="77"/>
      <c r="D28" s="35">
        <f>SUM(D24:D27)</f>
        <v>238025455</v>
      </c>
    </row>
    <row r="29" spans="1:4" ht="16.5" thickTop="1" thickBot="1" x14ac:dyDescent="0.3">
      <c r="D29" s="11"/>
    </row>
    <row r="30" spans="1:4" ht="15" customHeight="1" thickTop="1" x14ac:dyDescent="0.25">
      <c r="A30" s="61" t="s">
        <v>27</v>
      </c>
      <c r="B30" s="53" t="s">
        <v>7</v>
      </c>
      <c r="C30" s="29" t="s">
        <v>8</v>
      </c>
      <c r="D30" s="30">
        <f>D31+D32+D33+D34</f>
        <v>314795517</v>
      </c>
    </row>
    <row r="31" spans="1:4" ht="15" customHeight="1" x14ac:dyDescent="0.25">
      <c r="A31" s="62"/>
      <c r="B31" s="54"/>
      <c r="C31" s="36" t="s">
        <v>28</v>
      </c>
      <c r="D31" s="37">
        <v>256221480</v>
      </c>
    </row>
    <row r="32" spans="1:4" ht="14.45" customHeight="1" x14ac:dyDescent="0.25">
      <c r="A32" s="62"/>
      <c r="B32" s="54"/>
      <c r="C32" s="36" t="s">
        <v>29</v>
      </c>
      <c r="D32" s="37">
        <v>40139000</v>
      </c>
    </row>
    <row r="33" spans="1:4" ht="14.45" customHeight="1" x14ac:dyDescent="0.25">
      <c r="A33" s="62"/>
      <c r="B33" s="54"/>
      <c r="C33" s="38" t="s">
        <v>30</v>
      </c>
      <c r="D33" s="37">
        <v>13306847</v>
      </c>
    </row>
    <row r="34" spans="1:4" ht="14.45" customHeight="1" x14ac:dyDescent="0.25">
      <c r="A34" s="62"/>
      <c r="B34" s="54"/>
      <c r="C34" s="36" t="s">
        <v>31</v>
      </c>
      <c r="D34" s="37">
        <v>5128190</v>
      </c>
    </row>
    <row r="35" spans="1:4" ht="14.45" customHeight="1" x14ac:dyDescent="0.25">
      <c r="A35" s="62"/>
      <c r="B35" s="18" t="s">
        <v>13</v>
      </c>
      <c r="C35" s="22" t="s">
        <v>32</v>
      </c>
      <c r="D35" s="37">
        <v>1151830</v>
      </c>
    </row>
    <row r="36" spans="1:4" ht="14.45" customHeight="1" x14ac:dyDescent="0.25">
      <c r="A36" s="62"/>
      <c r="B36" s="18" t="s">
        <v>16</v>
      </c>
      <c r="C36" s="22" t="s">
        <v>33</v>
      </c>
      <c r="D36" s="37">
        <v>19640</v>
      </c>
    </row>
    <row r="37" spans="1:4" ht="14.45" customHeight="1" x14ac:dyDescent="0.25">
      <c r="A37" s="62"/>
      <c r="B37" s="18" t="s">
        <v>17</v>
      </c>
      <c r="C37" s="20" t="s">
        <v>34</v>
      </c>
      <c r="D37" s="42">
        <v>0</v>
      </c>
    </row>
    <row r="38" spans="1:4" ht="14.45" customHeight="1" x14ac:dyDescent="0.25">
      <c r="A38" s="62"/>
      <c r="B38" s="64" t="s">
        <v>35</v>
      </c>
      <c r="C38" s="39" t="s">
        <v>36</v>
      </c>
      <c r="D38" s="43">
        <v>1359270</v>
      </c>
    </row>
    <row r="39" spans="1:4" ht="14.45" customHeight="1" x14ac:dyDescent="0.25">
      <c r="A39" s="63"/>
      <c r="B39" s="65"/>
      <c r="C39" s="39" t="s">
        <v>37</v>
      </c>
      <c r="D39" s="43">
        <v>4438820</v>
      </c>
    </row>
    <row r="40" spans="1:4" ht="19.5" thickBot="1" x14ac:dyDescent="0.35">
      <c r="A40" s="66" t="s">
        <v>38</v>
      </c>
      <c r="B40" s="67"/>
      <c r="C40" s="68"/>
      <c r="D40" s="40">
        <f>D30+D35+D36+D37+D38+D39</f>
        <v>321765077</v>
      </c>
    </row>
    <row r="41" spans="1:4" ht="15.75" thickTop="1" x14ac:dyDescent="0.25">
      <c r="D41" s="11"/>
    </row>
    <row r="42" spans="1:4" x14ac:dyDescent="0.25">
      <c r="C42" s="41"/>
      <c r="D42" s="11" t="s">
        <v>39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ΝΙΚΟΛΑΟΣ ΔΟΥΒΑΛΕΤΑΣ</cp:lastModifiedBy>
  <dcterms:created xsi:type="dcterms:W3CDTF">2024-03-19T08:47:11Z</dcterms:created>
  <dcterms:modified xsi:type="dcterms:W3CDTF">2024-09-30T09:17:54Z</dcterms:modified>
</cp:coreProperties>
</file>