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ouvaletas\Desktop\"/>
    </mc:Choice>
  </mc:AlternateContent>
  <xr:revisionPtr revIDLastSave="0" documentId="13_ncr:1_{D58C221F-3D88-41C2-B452-B07FF3CB41AD}" xr6:coauthVersionLast="47" xr6:coauthVersionMax="47" xr10:uidLastSave="{00000000-0000-0000-0000-000000000000}"/>
  <bookViews>
    <workbookView xWindow="-120" yWindow="-120" windowWidth="29040" windowHeight="15720" activeTab="12" xr2:uid="{453C5452-69A2-41D7-982C-B18A167D14C8}"/>
  </bookViews>
  <sheets>
    <sheet name="1" sheetId="1" r:id="rId1"/>
    <sheet name="2" sheetId="2" r:id="rId2"/>
    <sheet name="3" sheetId="3" r:id="rId3"/>
    <sheet name="4" sheetId="4" r:id="rId4"/>
    <sheet name="5" sheetId="5" r:id="rId5"/>
    <sheet name="6" sheetId="6" r:id="rId6"/>
    <sheet name="7" sheetId="7" r:id="rId7"/>
    <sheet name="8" sheetId="8" r:id="rId8"/>
    <sheet name="9" sheetId="9" r:id="rId9"/>
    <sheet name="10" sheetId="10" r:id="rId10"/>
    <sheet name="11" sheetId="11" r:id="rId11"/>
    <sheet name="12" sheetId="12" r:id="rId12"/>
    <sheet name="Σύνολο" sheetId="13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3" l="1"/>
  <c r="D47" i="13" s="1"/>
  <c r="D35" i="13"/>
  <c r="D31" i="13"/>
  <c r="D24" i="13"/>
  <c r="D37" i="12"/>
  <c r="D47" i="12" s="1"/>
  <c r="D35" i="12"/>
  <c r="D31" i="12"/>
  <c r="D17" i="12"/>
  <c r="D24" i="12" s="1"/>
  <c r="D37" i="11"/>
  <c r="D47" i="11" s="1"/>
  <c r="D35" i="11"/>
  <c r="D31" i="11"/>
  <c r="D17" i="11" s="1"/>
  <c r="D24" i="11" s="1"/>
  <c r="D37" i="10"/>
  <c r="D47" i="10" s="1"/>
  <c r="D35" i="10"/>
  <c r="D31" i="10"/>
  <c r="D17" i="10"/>
  <c r="D24" i="10" s="1"/>
  <c r="D37" i="9"/>
  <c r="D47" i="9" s="1"/>
  <c r="D35" i="9"/>
  <c r="D31" i="9"/>
  <c r="D17" i="9" s="1"/>
  <c r="D24" i="9" s="1"/>
  <c r="D37" i="8"/>
  <c r="D47" i="8" s="1"/>
  <c r="D35" i="8"/>
  <c r="D31" i="8"/>
  <c r="D17" i="8"/>
  <c r="D24" i="8" s="1"/>
  <c r="D37" i="7"/>
  <c r="D47" i="7" s="1"/>
  <c r="D35" i="7"/>
  <c r="D31" i="7"/>
  <c r="D17" i="7" s="1"/>
  <c r="D24" i="7" s="1"/>
  <c r="D37" i="6"/>
  <c r="D47" i="6" s="1"/>
  <c r="D35" i="6"/>
  <c r="D31" i="6"/>
  <c r="D17" i="6"/>
  <c r="D24" i="6" s="1"/>
  <c r="D37" i="5"/>
  <c r="D47" i="5" s="1"/>
  <c r="D35" i="5"/>
  <c r="D31" i="5"/>
  <c r="D17" i="5"/>
  <c r="D24" i="5" s="1"/>
  <c r="D37" i="4"/>
  <c r="D47" i="4" s="1"/>
  <c r="D35" i="4"/>
  <c r="D31" i="4"/>
  <c r="D17" i="4"/>
  <c r="D24" i="4" s="1"/>
  <c r="D37" i="3"/>
  <c r="D47" i="3" s="1"/>
  <c r="D35" i="3"/>
  <c r="D31" i="3"/>
  <c r="D17" i="3"/>
  <c r="D24" i="3" s="1"/>
  <c r="D37" i="2"/>
  <c r="D47" i="2" s="1"/>
  <c r="D35" i="2"/>
  <c r="D31" i="2"/>
  <c r="D17" i="2"/>
  <c r="D24" i="2" s="1"/>
  <c r="D37" i="1"/>
  <c r="D47" i="1" s="1"/>
  <c r="D35" i="1"/>
  <c r="D31" i="1"/>
  <c r="D17" i="1" s="1"/>
  <c r="D24" i="1" s="1"/>
  <c r="D5" i="13" l="1"/>
  <c r="D4" i="13"/>
  <c r="D5" i="12"/>
  <c r="D4" i="12"/>
  <c r="D5" i="11"/>
  <c r="D4" i="11"/>
  <c r="D5" i="10"/>
  <c r="D4" i="10"/>
  <c r="D5" i="9"/>
  <c r="D4" i="9"/>
  <c r="D4" i="8"/>
  <c r="D5" i="8"/>
  <c r="D5" i="7"/>
  <c r="D4" i="7"/>
  <c r="D5" i="6"/>
  <c r="D4" i="6"/>
  <c r="D4" i="5"/>
  <c r="D5" i="5"/>
  <c r="D5" i="4"/>
  <c r="D4" i="4"/>
  <c r="D5" i="3"/>
  <c r="D4" i="3"/>
  <c r="D5" i="2"/>
  <c r="D4" i="2"/>
  <c r="D5" i="1"/>
  <c r="D4" i="1"/>
</calcChain>
</file>

<file path=xl/sharedStrings.xml><?xml version="1.0" encoding="utf-8"?>
<sst xmlns="http://schemas.openxmlformats.org/spreadsheetml/2006/main" count="884" uniqueCount="64">
  <si>
    <t>ΠΟΣΟΤΗΤΕΣ  ΕΙΣΕΡΧΟΜΕΝΩΝ ΑΠΟΡΡΙΜΜΑΤΩΝ ΣΤΟΝ ΧΥΤΑ ΦΥΛΗΣ (01/2025)</t>
  </si>
  <si>
    <t>Βάρος  (kg)</t>
  </si>
  <si>
    <t xml:space="preserve">ΕΙΣΕΡΧΟΜΕΝΑ ΑΠΟΡΡΙΜΜΑΤΑ </t>
  </si>
  <si>
    <t xml:space="preserve">ΤΙ ΟΔΗΓΗΘΗΚΕ ΠΡΟΣ ΤΑΦΗ ΣΤΟ ΧΥΤΑ </t>
  </si>
  <si>
    <t xml:space="preserve">ΠΡΟΟΡΙΣΜΟΣ </t>
  </si>
  <si>
    <t xml:space="preserve">ΠΡΟΕΛΕΥΣΗ </t>
  </si>
  <si>
    <t>ΠΟΣΟΤΗΤΑ (kg)</t>
  </si>
  <si>
    <t>ΧΥΤΑ</t>
  </si>
  <si>
    <t>ΔΗΜΟΙ</t>
  </si>
  <si>
    <t>ΔΗΜΟΙ ΠΕΡΙΦΕΡΕΙΑΣ ΑΤΤΙΚΗΣ</t>
  </si>
  <si>
    <t>ΚΔΑΥ ΠΟΥ ΕΧΟΥΝ ΣΥΜΒΑΣΗ ΜΕ ΕΕΑΑ</t>
  </si>
  <si>
    <t>ΥΠΟΛΕΙΜΜΑ ΣΥΜΦΩΝΑ ΜΕ ΠΙΣΤΟΠΟΙΗΣΕΙΣ ΕΕΑΑ</t>
  </si>
  <si>
    <t>ΠΕΡΙΦΕΡΕΙΑ ΚΑΙ ΔΗΜΟΣΙΕΣ ΥΠΗΡΕΣΙΕΣ</t>
  </si>
  <si>
    <t>ΥΛΙΚΑ ΠΡΟΕΡΧΟΜΕΝΑ ΑΠO ΚΑΘΑΡΙΣΜΟΥΣ ΚΑΙ ΚΑΤΑΣΤΡΟΦΕΣ</t>
  </si>
  <si>
    <t>ΙΔΙΩΤΕΣ</t>
  </si>
  <si>
    <t>ΜΕ ΣΥΜΒΑΣΗ</t>
  </si>
  <si>
    <t>ΜΕ ΕΝΤΟΛΕΣ ΚΑΤΑΣΤΡΟΦΗΣ</t>
  </si>
  <si>
    <t>ΣΤΡΑΤΟΠΕΔΑ</t>
  </si>
  <si>
    <t>ΕΔΣΝΑ</t>
  </si>
  <si>
    <t>ΣΜΑ ΣΧΙΣΤΟΥ</t>
  </si>
  <si>
    <t>ΣΜΑ ΕΛΑΙΩΝΑ</t>
  </si>
  <si>
    <t>ΕΜΑ ΥΠΟΛΕΙΜΜΑΤΑ</t>
  </si>
  <si>
    <t>ΚΕΝΤΡΑ ΠΡΟΣΦΥΓΩΝ</t>
  </si>
  <si>
    <t>ΜΕΤΑΦΟΡΕΑΣ ΔΗΜΟΣ ΩΡΩΠΟΥ</t>
  </si>
  <si>
    <t>ΜΕΤΑΦΟΡΕΑΣ ΔΗΜΟΣ ΛΑΥΡΕΩΤΙΚΗΣ</t>
  </si>
  <si>
    <t>ΦΥΛΑΚΕΣ ΑΥΛΩΝΑ</t>
  </si>
  <si>
    <t>ΕΙΔΙΚΟ ΣΟΦΡΩΝΙΣΤΙΚΟ ΚΕΝΤΡΟ ΝΕΩΝ ΑΥΛΩΝΑ</t>
  </si>
  <si>
    <t>ΦΥΛΑΚΕΣ ΚΟΡΥΔΑΛΛΟΥ</t>
  </si>
  <si>
    <t>ΣΥΝΟΛΟ ΑΠΟΡΡΙΜΜΑΤΩΝ ΠΡΟΣ ΧΥΤΑ</t>
  </si>
  <si>
    <t xml:space="preserve">ΔΗΜΟΙ </t>
  </si>
  <si>
    <t>ΣΥΝΔΕΣΜΟΙ</t>
  </si>
  <si>
    <t>ΚΟΙΜΗΤΗΡΙΟ ΣΧΙΣΤΟΥ (οικιακά /προσομοιάζοντα)</t>
  </si>
  <si>
    <t>ΚΑΤΑΣΤΡΟΦΕΣ</t>
  </si>
  <si>
    <t>ΣΥΝΟΛΟ ΑΠΟΡΡΙΜΜΑΤΩΝ ΠΡΟΣ ΣΜΑ ΣΧΙΣΤΟΥ</t>
  </si>
  <si>
    <t>ΔΗΜΟΣ</t>
  </si>
  <si>
    <t>ΑΘΗΝΑΙΩΝ</t>
  </si>
  <si>
    <t>ΑΙΓΑΛΕΩ</t>
  </si>
  <si>
    <t>ΣΥΝΟΛΟ ΑΠΟΡΡΙΜΜΑΤΩΝ ΠΡΟΣ ΣΜΑ ΕΛΑΙΩΝΑ</t>
  </si>
  <si>
    <t>EMA</t>
  </si>
  <si>
    <t>Απορρίμματα</t>
  </si>
  <si>
    <t>Πράσινο</t>
  </si>
  <si>
    <t xml:space="preserve">Οργανικα Προδιαλεγμένα </t>
  </si>
  <si>
    <t>Ανακύκλωση</t>
  </si>
  <si>
    <t>ΙΔΙΩΤΕΣ (πράσινο)</t>
  </si>
  <si>
    <t>ΣΤΡΑΤΟΠΕΔΑ (πράσινο)</t>
  </si>
  <si>
    <t>ΣΜΑ ΕΛΑΙΩΝΑ ΠΡΟΣ ΕΜΑ</t>
  </si>
  <si>
    <t>ΟΡΓΑΝΙΚΑ ΛΑΪΚΩΝ</t>
  </si>
  <si>
    <t>ΟΡΓΑΝΙΚΑ ΛΑΪΚΩΝ (ΔΗΜΩΝ)</t>
  </si>
  <si>
    <t>ΟΡΓΑΝΙΚΑ ΛΑΪΚΩΝ (ΑΛΛΩΝ ΠΕΛΑΤΩΝ)</t>
  </si>
  <si>
    <t>ΣΥΝΟΛΟ ΑΠΟΡΡΙΜΜΑΤΩΝ ΠΡΟΣ ΕΜΑ</t>
  </si>
  <si>
    <t>Πηγή : Ζυγιστήρια Εγκαταστάσεων ΕΔΣΝΑ</t>
  </si>
  <si>
    <t>ΠΟΣΟΤΗΤΕΣ  ΕΙΣΕΡΧΟΜΕΝΩΝ ΑΠΟΡΡΙΜΜΑΤΩΝ ΣΤΟΝ ΧΥΤΑ ΦΥΛΗΣ  (02/2025)</t>
  </si>
  <si>
    <t>ΠΟΣΟΤΗΤΕΣ  ΕΙΣΕΡΧΟΜΕΝΩΝ ΑΠΟΡΡΙΜΜΑΤΩΝ ΣΤΟΝ ΧΥΤΑ ΦΥΛΗΣ  (03/2025)</t>
  </si>
  <si>
    <t>ΠΟΣΟΤΗΤΕΣ  ΕΙΣΕΡΧΟΜΕΝΩΝ ΑΠΟΡΡΙΜΜΑΤΩΝ ΣΤΟΝ ΧΥΤΑ ΦΥΛΗΣ (04/2025)</t>
  </si>
  <si>
    <t>ΠΟΣΟΤΗΤΕΣ  ΕΙΣΕΡΧΟΜΕΝΩΝ ΑΠΟΡΡΙΜΜΑΤΩΝ ΣΤΟΝ ΧΥΤΑ ΦΥΛΗΣ  (05/2025)</t>
  </si>
  <si>
    <t>ΠΟΣΟΤΗΤΕΣ  ΕΙΣΕΡΧΟΜΕΝΩΝ ΑΠΟΡΡΙΜΜΑΤΩΝ ΣΤΟΝ ΧΥΤΑ ΦΥΛΗΣ  (06/2025)</t>
  </si>
  <si>
    <t>ΠΟΣΟΤΗΤΕΣ  ΕΙΣΕΡΧΟΜΕΝΩΝ ΑΠΟΡΡΙΜΜΑΤΩΝ ΣΤΟΝ ΧΥΤΑ ΦΥΛΗΣ  (07/2025)</t>
  </si>
  <si>
    <t>ΠΟΣΟΤΗΤΕΣ  ΕΙΣΕΡΧΟΜΕΝΩΝ ΑΠΟΡΡΙΜΜΑΤΩΝ ΣΤΟΝ ΧΥΤΑ ΦΥΛΗΣ  (08/2025)</t>
  </si>
  <si>
    <t>ΠΟΣΟΤΗΤΕΣ  ΕΙΣΕΡΧΟΜΕΝΩΝ ΑΠΟΡΡΙΜΜΑΤΩΝ ΣΤΟΝ ΧΥΤΑ ΦΥΛΗΣ  (09/2025)</t>
  </si>
  <si>
    <t>ΠΟΣΟΤΗΤΕΣ  ΕΙΣΕΡΧΟΜΕΝΩΝ ΑΠΟΡΡΙΜΜΑΤΩΝ ΣΤΟΝ ΧΥΤΑ ΦΥΛΗΣ  (10/2025)</t>
  </si>
  <si>
    <t>ΠΟΣΟΤΗΤΕΣ  ΕΙΣΕΡΧΟΜΕΝΩΝ ΑΠΟΡΡΙΜΜΑΤΩΝ ΣΤΟΝ ΧΥΤΑ ΦΥΛΗΣ  (11/2025)</t>
  </si>
  <si>
    <t>ΠΟΣΟΤΗΤΕΣ  ΕΙΣΕΡΧΟΜΕΝΩΝ ΑΠΟΡΡΙΜΜΑΤΩΝ ΣΤΟΝ ΧΥΤΑ ΦΥΛΗΣ  (12/2025)</t>
  </si>
  <si>
    <t>ΤΕΛΙΚΕΣ ΠΟΣΟΤΗΤΕΣ  ΕΙΣΕΡΧΟΜΕΝΩΝ ΑΠΟΡΡΙΜΜΑΤΩΝ ΣΤΟΝ ΧΥΤΑ ΦΥΛΗΣ  (2025)</t>
  </si>
  <si>
    <t>ΤΕΛΙΚΟ ΣΥΝΟΛΟ ΑΠΟΡΡΙΜΜΑΤΩΝ ΠΡΟΣ ΧΥΤΑ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</si>
</sst>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charset val="161"/>
      <scheme val="minor"/>
    </font>
    <font>
      <sz val="9"/>
      <name val="Calibri"/>
      <family val="2"/>
      <charset val="161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49" fontId="0" fillId="0" borderId="0" xfId="0" applyNumberFormat="1"/>
    <xf numFmtId="49" fontId="3" fillId="0" borderId="0" xfId="0" applyNumberFormat="1" applyFont="1" applyAlignment="1">
      <alignment horizontal="right"/>
    </xf>
    <xf numFmtId="0" fontId="0" fillId="2" borderId="4" xfId="0" applyFill="1" applyBorder="1"/>
    <xf numFmtId="0" fontId="0" fillId="2" borderId="5" xfId="0" applyFill="1" applyBorder="1"/>
    <xf numFmtId="0" fontId="1" fillId="2" borderId="6" xfId="0" applyFont="1" applyFill="1" applyBorder="1" applyAlignment="1">
      <alignment horizontal="right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 wrapText="1"/>
    </xf>
    <xf numFmtId="3" fontId="0" fillId="0" borderId="0" xfId="0" applyNumberFormat="1"/>
    <xf numFmtId="10" fontId="0" fillId="0" borderId="0" xfId="0" applyNumberFormat="1"/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5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3" fontId="7" fillId="0" borderId="18" xfId="0" applyNumberFormat="1" applyFont="1" applyBorder="1"/>
    <xf numFmtId="0" fontId="1" fillId="0" borderId="8" xfId="0" applyFont="1" applyBorder="1"/>
    <xf numFmtId="0" fontId="1" fillId="0" borderId="8" xfId="0" applyFont="1" applyBorder="1" applyAlignment="1">
      <alignment wrapText="1"/>
    </xf>
    <xf numFmtId="3" fontId="2" fillId="4" borderId="18" xfId="0" applyNumberFormat="1" applyFont="1" applyFill="1" applyBorder="1"/>
    <xf numFmtId="0" fontId="2" fillId="0" borderId="19" xfId="0" applyFont="1" applyBorder="1" applyAlignment="1">
      <alignment horizontal="center"/>
    </xf>
    <xf numFmtId="0" fontId="2" fillId="0" borderId="0" xfId="0" applyFont="1" applyAlignment="1">
      <alignment horizontal="center"/>
    </xf>
    <xf numFmtId="3" fontId="2" fillId="0" borderId="20" xfId="0" applyNumberFormat="1" applyFont="1" applyBorder="1"/>
    <xf numFmtId="0" fontId="6" fillId="0" borderId="13" xfId="0" applyFont="1" applyBorder="1" applyAlignment="1">
      <alignment horizontal="center"/>
    </xf>
    <xf numFmtId="0" fontId="1" fillId="0" borderId="13" xfId="0" applyFont="1" applyBorder="1" applyAlignment="1">
      <alignment wrapText="1"/>
    </xf>
    <xf numFmtId="3" fontId="1" fillId="0" borderId="22" xfId="0" applyNumberFormat="1" applyFont="1" applyBorder="1"/>
    <xf numFmtId="0" fontId="6" fillId="0" borderId="8" xfId="0" applyFont="1" applyBorder="1" applyAlignment="1">
      <alignment horizontal="center"/>
    </xf>
    <xf numFmtId="3" fontId="1" fillId="0" borderId="18" xfId="0" applyNumberFormat="1" applyFont="1" applyBorder="1"/>
    <xf numFmtId="0" fontId="8" fillId="0" borderId="8" xfId="0" applyFont="1" applyBorder="1"/>
    <xf numFmtId="0" fontId="6" fillId="0" borderId="24" xfId="0" applyFont="1" applyBorder="1" applyAlignment="1">
      <alignment horizontal="center"/>
    </xf>
    <xf numFmtId="0" fontId="9" fillId="0" borderId="24" xfId="0" applyFont="1" applyBorder="1" applyAlignment="1">
      <alignment horizontal="left"/>
    </xf>
    <xf numFmtId="3" fontId="1" fillId="0" borderId="25" xfId="0" applyNumberFormat="1" applyFont="1" applyBorder="1"/>
    <xf numFmtId="0" fontId="8" fillId="0" borderId="24" xfId="0" applyFont="1" applyBorder="1"/>
    <xf numFmtId="3" fontId="7" fillId="0" borderId="25" xfId="0" applyNumberFormat="1" applyFont="1" applyBorder="1"/>
    <xf numFmtId="3" fontId="2" fillId="5" borderId="30" xfId="0" applyNumberFormat="1" applyFont="1" applyFill="1" applyBorder="1"/>
    <xf numFmtId="3" fontId="2" fillId="0" borderId="0" xfId="0" applyNumberFormat="1" applyFont="1"/>
    <xf numFmtId="0" fontId="7" fillId="0" borderId="13" xfId="0" applyFont="1" applyBorder="1" applyAlignment="1">
      <alignment wrapText="1"/>
    </xf>
    <xf numFmtId="3" fontId="7" fillId="0" borderId="22" xfId="0" applyNumberFormat="1" applyFont="1" applyBorder="1"/>
    <xf numFmtId="0" fontId="7" fillId="0" borderId="8" xfId="0" applyFont="1" applyBorder="1"/>
    <xf numFmtId="3" fontId="2" fillId="6" borderId="30" xfId="0" applyNumberFormat="1" applyFont="1" applyFill="1" applyBorder="1"/>
    <xf numFmtId="0" fontId="10" fillId="0" borderId="8" xfId="0" applyFont="1" applyBorder="1"/>
    <xf numFmtId="3" fontId="0" fillId="0" borderId="18" xfId="0" applyNumberFormat="1" applyBorder="1"/>
    <xf numFmtId="0" fontId="11" fillId="0" borderId="8" xfId="0" applyFont="1" applyBorder="1"/>
    <xf numFmtId="3" fontId="12" fillId="0" borderId="18" xfId="0" applyNumberFormat="1" applyFont="1" applyBorder="1"/>
    <xf numFmtId="0" fontId="1" fillId="0" borderId="8" xfId="0" applyFont="1" applyBorder="1" applyAlignment="1">
      <alignment vertical="center" wrapText="1"/>
    </xf>
    <xf numFmtId="3" fontId="2" fillId="7" borderId="30" xfId="0" applyNumberFormat="1" applyFont="1" applyFill="1" applyBorder="1"/>
    <xf numFmtId="0" fontId="10" fillId="0" borderId="0" xfId="0" applyFont="1"/>
    <xf numFmtId="3" fontId="13" fillId="0" borderId="18" xfId="0" applyNumberFormat="1" applyFont="1" applyBorder="1"/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0" fontId="2" fillId="6" borderId="29" xfId="0" applyFont="1" applyFill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2" fillId="7" borderId="27" xfId="0" applyFont="1" applyFill="1" applyBorder="1" applyAlignment="1">
      <alignment horizontal="center"/>
    </xf>
    <xf numFmtId="0" fontId="2" fillId="7" borderId="28" xfId="0" applyFont="1" applyFill="1" applyBorder="1" applyAlignment="1">
      <alignment horizontal="center"/>
    </xf>
    <xf numFmtId="0" fontId="2" fillId="7" borderId="29" xfId="0" applyFont="1" applyFill="1" applyBorder="1" applyAlignment="1">
      <alignment horizontal="center"/>
    </xf>
    <xf numFmtId="3" fontId="7" fillId="0" borderId="18" xfId="0" applyNumberFormat="1" applyFont="1" applyBorder="1" applyAlignment="1">
      <alignment horizontal="right" vertical="center"/>
    </xf>
    <xf numFmtId="0" fontId="2" fillId="4" borderId="16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2" fillId="5" borderId="27" xfId="0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/>
    </xf>
    <xf numFmtId="0" fontId="2" fillId="5" borderId="2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wrapText="1"/>
    </xf>
    <xf numFmtId="0" fontId="0" fillId="0" borderId="7" xfId="0" applyBorder="1"/>
    <xf numFmtId="3" fontId="1" fillId="0" borderId="15" xfId="0" applyNumberFormat="1" applyFont="1" applyBorder="1"/>
    <xf numFmtId="0" fontId="0" fillId="0" borderId="17" xfId="0" applyBorder="1"/>
    <xf numFmtId="0" fontId="6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3" fontId="7" fillId="0" borderId="15" xfId="0" applyNumberFormat="1" applyFont="1" applyBorder="1"/>
    <xf numFmtId="0" fontId="6" fillId="0" borderId="17" xfId="0" applyFont="1" applyBorder="1"/>
    <xf numFmtId="3" fontId="7" fillId="0" borderId="18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F1418-67E4-4192-9598-E3BE0A66B23D}">
  <sheetPr codeName="Sheet1"/>
  <dimension ref="A1:G50"/>
  <sheetViews>
    <sheetView topLeftCell="A6" zoomScaleNormal="100" workbookViewId="0">
      <selection activeCell="D12" sqref="D12:D13"/>
    </sheetView>
  </sheetViews>
  <sheetFormatPr defaultRowHeight="15" x14ac:dyDescent="0.25"/>
  <cols>
    <col min="1" max="1" width="14.5703125" customWidth="1"/>
    <col min="2" max="2" width="24.140625" customWidth="1"/>
    <col min="3" max="3" width="57.5703125" bestFit="1" customWidth="1"/>
    <col min="4" max="4" width="39.7109375" customWidth="1"/>
    <col min="5" max="5" width="5.140625" customWidth="1"/>
    <col min="6" max="6" width="5" customWidth="1"/>
    <col min="7" max="7" width="15.140625" style="1" customWidth="1"/>
    <col min="8" max="8" width="6.42578125" customWidth="1"/>
    <col min="9" max="9" width="14.42578125" customWidth="1"/>
    <col min="10" max="10" width="27.85546875" customWidth="1"/>
  </cols>
  <sheetData>
    <row r="1" spans="1:7" ht="24.75" customHeight="1" thickBot="1" x14ac:dyDescent="0.3"/>
    <row r="2" spans="1:7" ht="21.75" customHeight="1" x14ac:dyDescent="0.35">
      <c r="A2" s="75" t="s">
        <v>0</v>
      </c>
      <c r="B2" s="76"/>
      <c r="C2" s="76"/>
      <c r="D2" s="77"/>
      <c r="G2" s="2"/>
    </row>
    <row r="3" spans="1:7" ht="15.75" thickBot="1" x14ac:dyDescent="0.3">
      <c r="A3" s="3"/>
      <c r="B3" s="4"/>
      <c r="C3" s="4"/>
      <c r="D3" s="5" t="s">
        <v>1</v>
      </c>
    </row>
    <row r="4" spans="1:7" ht="35.25" customHeight="1" x14ac:dyDescent="0.25">
      <c r="A4" s="78" t="s">
        <v>2</v>
      </c>
      <c r="B4" s="78"/>
      <c r="C4" s="78"/>
      <c r="D4" s="6">
        <f>D24+D31+D35+D47</f>
        <v>193494230</v>
      </c>
    </row>
    <row r="5" spans="1:7" ht="35.25" customHeight="1" x14ac:dyDescent="0.25">
      <c r="A5" s="79" t="s">
        <v>3</v>
      </c>
      <c r="B5" s="79"/>
      <c r="C5" s="79"/>
      <c r="D5" s="7">
        <f>D24</f>
        <v>155315380</v>
      </c>
      <c r="F5" s="8"/>
      <c r="G5" s="9"/>
    </row>
    <row r="6" spans="1:7" ht="60" customHeight="1" thickBot="1" x14ac:dyDescent="0.3">
      <c r="A6" s="10"/>
      <c r="B6" s="10"/>
      <c r="C6" s="10"/>
      <c r="D6" s="11"/>
      <c r="E6" s="12"/>
    </row>
    <row r="7" spans="1:7" ht="38.25" customHeight="1" thickBot="1" x14ac:dyDescent="0.3">
      <c r="A7" s="13" t="s">
        <v>4</v>
      </c>
      <c r="B7" s="80" t="s">
        <v>5</v>
      </c>
      <c r="C7" s="80"/>
      <c r="D7" s="14" t="s">
        <v>6</v>
      </c>
      <c r="G7" s="15"/>
    </row>
    <row r="8" spans="1:7" ht="39.950000000000003" customHeight="1" thickBot="1" x14ac:dyDescent="0.3">
      <c r="C8" s="16"/>
    </row>
    <row r="9" spans="1:7" ht="15.75" thickTop="1" x14ac:dyDescent="0.25">
      <c r="A9" s="81" t="s">
        <v>7</v>
      </c>
      <c r="B9" s="61" t="s">
        <v>8</v>
      </c>
      <c r="C9" s="83" t="s">
        <v>9</v>
      </c>
      <c r="D9" s="85">
        <v>104530290</v>
      </c>
      <c r="G9" s="11"/>
    </row>
    <row r="10" spans="1:7" x14ac:dyDescent="0.25">
      <c r="A10" s="82"/>
      <c r="B10" s="62"/>
      <c r="C10" s="84"/>
      <c r="D10" s="86"/>
      <c r="G10" s="15"/>
    </row>
    <row r="11" spans="1:7" ht="30" x14ac:dyDescent="0.25">
      <c r="A11" s="82"/>
      <c r="B11" s="19" t="s">
        <v>10</v>
      </c>
      <c r="C11" s="20" t="s">
        <v>11</v>
      </c>
      <c r="D11" s="21">
        <v>6684620</v>
      </c>
      <c r="G11" s="15"/>
    </row>
    <row r="12" spans="1:7" ht="15" customHeight="1" x14ac:dyDescent="0.25">
      <c r="A12" s="82"/>
      <c r="B12" s="87" t="s">
        <v>12</v>
      </c>
      <c r="C12" s="88" t="s">
        <v>13</v>
      </c>
      <c r="D12" s="68">
        <v>51550</v>
      </c>
    </row>
    <row r="13" spans="1:7" ht="30" customHeight="1" x14ac:dyDescent="0.25">
      <c r="A13" s="82"/>
      <c r="B13" s="87"/>
      <c r="C13" s="88"/>
      <c r="D13" s="68"/>
    </row>
    <row r="14" spans="1:7" x14ac:dyDescent="0.25">
      <c r="A14" s="82"/>
      <c r="B14" s="62" t="s">
        <v>14</v>
      </c>
      <c r="C14" s="22" t="s">
        <v>15</v>
      </c>
      <c r="D14" s="21">
        <v>800880</v>
      </c>
      <c r="G14" s="15"/>
    </row>
    <row r="15" spans="1:7" x14ac:dyDescent="0.25">
      <c r="A15" s="82"/>
      <c r="B15" s="62"/>
      <c r="C15" s="22" t="s">
        <v>16</v>
      </c>
      <c r="D15" s="21">
        <v>1550</v>
      </c>
      <c r="G15" s="15"/>
    </row>
    <row r="16" spans="1:7" x14ac:dyDescent="0.25">
      <c r="A16" s="82"/>
      <c r="B16" s="18" t="s">
        <v>17</v>
      </c>
      <c r="C16" s="22" t="s">
        <v>17</v>
      </c>
      <c r="D16" s="21">
        <v>171660</v>
      </c>
    </row>
    <row r="17" spans="1:4" x14ac:dyDescent="0.25">
      <c r="A17" s="82"/>
      <c r="B17" s="62" t="s">
        <v>18</v>
      </c>
      <c r="C17" s="23" t="s">
        <v>19</v>
      </c>
      <c r="D17" s="21">
        <f>D31</f>
        <v>11425630</v>
      </c>
    </row>
    <row r="18" spans="1:4" x14ac:dyDescent="0.25">
      <c r="A18" s="82"/>
      <c r="B18" s="62"/>
      <c r="C18" s="23" t="s">
        <v>20</v>
      </c>
      <c r="D18" s="21">
        <v>8941360</v>
      </c>
    </row>
    <row r="19" spans="1:4" x14ac:dyDescent="0.25">
      <c r="A19" s="82"/>
      <c r="B19" s="62"/>
      <c r="C19" s="22" t="s">
        <v>21</v>
      </c>
      <c r="D19" s="21">
        <v>22374510</v>
      </c>
    </row>
    <row r="20" spans="1:4" ht="15.75" x14ac:dyDescent="0.25">
      <c r="A20" s="17"/>
      <c r="B20" s="18" t="s">
        <v>22</v>
      </c>
      <c r="C20" s="22" t="s">
        <v>23</v>
      </c>
      <c r="D20" s="21">
        <v>200000</v>
      </c>
    </row>
    <row r="21" spans="1:4" ht="15.75" x14ac:dyDescent="0.25">
      <c r="A21" s="17"/>
      <c r="B21" s="18" t="s">
        <v>22</v>
      </c>
      <c r="C21" s="22" t="s">
        <v>24</v>
      </c>
      <c r="D21" s="21">
        <v>83330</v>
      </c>
    </row>
    <row r="22" spans="1:4" ht="15.75" x14ac:dyDescent="0.25">
      <c r="A22" s="17"/>
      <c r="B22" s="18" t="s">
        <v>25</v>
      </c>
      <c r="C22" s="22" t="s">
        <v>26</v>
      </c>
      <c r="D22" s="21">
        <v>50000</v>
      </c>
    </row>
    <row r="23" spans="1:4" ht="15.75" x14ac:dyDescent="0.25">
      <c r="A23" s="17"/>
      <c r="B23" s="18" t="s">
        <v>27</v>
      </c>
      <c r="C23" s="22" t="s">
        <v>27</v>
      </c>
      <c r="D23" s="21"/>
    </row>
    <row r="24" spans="1:4" ht="18.75" x14ac:dyDescent="0.3">
      <c r="A24" s="69" t="s">
        <v>28</v>
      </c>
      <c r="B24" s="70"/>
      <c r="C24" s="70"/>
      <c r="D24" s="24">
        <f>D9+D10+D11+D12+D14+D15+D16+D17+D18+D19+D20+D21+D22+D23</f>
        <v>155315380</v>
      </c>
    </row>
    <row r="25" spans="1:4" ht="19.5" thickBot="1" x14ac:dyDescent="0.35">
      <c r="A25" s="25"/>
      <c r="B25" s="26"/>
      <c r="C25" s="26"/>
      <c r="D25" s="27"/>
    </row>
    <row r="26" spans="1:4" ht="15" customHeight="1" thickTop="1" x14ac:dyDescent="0.25">
      <c r="A26" s="53" t="s">
        <v>19</v>
      </c>
      <c r="B26" s="28" t="s">
        <v>29</v>
      </c>
      <c r="C26" s="29" t="s">
        <v>9</v>
      </c>
      <c r="D26" s="30">
        <v>11292420</v>
      </c>
    </row>
    <row r="27" spans="1:4" ht="15" customHeight="1" x14ac:dyDescent="0.25">
      <c r="A27" s="54"/>
      <c r="B27" s="31" t="s">
        <v>17</v>
      </c>
      <c r="C27" s="22" t="s">
        <v>17</v>
      </c>
      <c r="D27" s="32">
        <v>63930</v>
      </c>
    </row>
    <row r="28" spans="1:4" ht="14.45" customHeight="1" x14ac:dyDescent="0.25">
      <c r="A28" s="54"/>
      <c r="B28" s="31" t="s">
        <v>30</v>
      </c>
      <c r="C28" s="33" t="s">
        <v>31</v>
      </c>
      <c r="D28" s="32">
        <v>15930</v>
      </c>
    </row>
    <row r="29" spans="1:4" ht="14.45" customHeight="1" x14ac:dyDescent="0.25">
      <c r="A29" s="54"/>
      <c r="B29" s="34" t="s">
        <v>32</v>
      </c>
      <c r="C29" s="35" t="s">
        <v>32</v>
      </c>
      <c r="D29" s="36">
        <v>0</v>
      </c>
    </row>
    <row r="30" spans="1:4" ht="14.45" customHeight="1" x14ac:dyDescent="0.25">
      <c r="A30" s="71"/>
      <c r="B30" s="34" t="s">
        <v>27</v>
      </c>
      <c r="C30" s="37" t="s">
        <v>27</v>
      </c>
      <c r="D30" s="38">
        <v>53350</v>
      </c>
    </row>
    <row r="31" spans="1:4" ht="19.5" thickBot="1" x14ac:dyDescent="0.35">
      <c r="A31" s="72" t="s">
        <v>33</v>
      </c>
      <c r="B31" s="73"/>
      <c r="C31" s="74"/>
      <c r="D31" s="39">
        <f>SUM(D26:D30)</f>
        <v>11425630</v>
      </c>
    </row>
    <row r="32" spans="1:4" ht="20.25" thickTop="1" thickBot="1" x14ac:dyDescent="0.35">
      <c r="A32" s="26"/>
      <c r="B32" s="26"/>
      <c r="C32" s="26"/>
      <c r="D32" s="40"/>
    </row>
    <row r="33" spans="1:4" ht="15.75" customHeight="1" thickTop="1" x14ac:dyDescent="0.25">
      <c r="A33" s="53" t="s">
        <v>20</v>
      </c>
      <c r="B33" s="28" t="s">
        <v>34</v>
      </c>
      <c r="C33" s="41" t="s">
        <v>35</v>
      </c>
      <c r="D33" s="42">
        <v>6799419</v>
      </c>
    </row>
    <row r="34" spans="1:4" ht="15" customHeight="1" x14ac:dyDescent="0.25">
      <c r="A34" s="54"/>
      <c r="B34" s="31" t="s">
        <v>34</v>
      </c>
      <c r="C34" s="43" t="s">
        <v>36</v>
      </c>
      <c r="D34" s="21">
        <v>827331</v>
      </c>
    </row>
    <row r="35" spans="1:4" ht="19.5" thickBot="1" x14ac:dyDescent="0.35">
      <c r="A35" s="55" t="s">
        <v>37</v>
      </c>
      <c r="B35" s="56"/>
      <c r="C35" s="57"/>
      <c r="D35" s="44">
        <f>SUM(D33:D34)</f>
        <v>7626750</v>
      </c>
    </row>
    <row r="36" spans="1:4" ht="16.5" thickTop="1" thickBot="1" x14ac:dyDescent="0.3">
      <c r="D36" s="11"/>
    </row>
    <row r="37" spans="1:4" ht="15" customHeight="1" thickTop="1" x14ac:dyDescent="0.25">
      <c r="A37" s="58" t="s">
        <v>38</v>
      </c>
      <c r="B37" s="61" t="s">
        <v>8</v>
      </c>
      <c r="C37" s="29" t="s">
        <v>9</v>
      </c>
      <c r="D37" s="30">
        <f>D38+D39+D40+D41</f>
        <v>18823430</v>
      </c>
    </row>
    <row r="38" spans="1:4" ht="15" customHeight="1" x14ac:dyDescent="0.25">
      <c r="A38" s="59"/>
      <c r="B38" s="62"/>
      <c r="C38" s="45" t="s">
        <v>39</v>
      </c>
      <c r="D38" s="46">
        <v>14185670</v>
      </c>
    </row>
    <row r="39" spans="1:4" ht="14.45" customHeight="1" x14ac:dyDescent="0.25">
      <c r="A39" s="59"/>
      <c r="B39" s="62"/>
      <c r="C39" s="45" t="s">
        <v>40</v>
      </c>
      <c r="D39" s="46">
        <v>2136620</v>
      </c>
    </row>
    <row r="40" spans="1:4" ht="14.45" customHeight="1" x14ac:dyDescent="0.25">
      <c r="A40" s="59"/>
      <c r="B40" s="62"/>
      <c r="C40" s="47" t="s">
        <v>41</v>
      </c>
      <c r="D40" s="46">
        <v>1830520</v>
      </c>
    </row>
    <row r="41" spans="1:4" ht="14.45" customHeight="1" x14ac:dyDescent="0.25">
      <c r="A41" s="59"/>
      <c r="B41" s="62"/>
      <c r="C41" s="45" t="s">
        <v>42</v>
      </c>
      <c r="D41" s="46">
        <v>670620</v>
      </c>
    </row>
    <row r="42" spans="1:4" ht="14.45" customHeight="1" x14ac:dyDescent="0.25">
      <c r="A42" s="59"/>
      <c r="B42" s="18" t="s">
        <v>14</v>
      </c>
      <c r="C42" s="22" t="s">
        <v>43</v>
      </c>
      <c r="D42" s="32">
        <v>0</v>
      </c>
    </row>
    <row r="43" spans="1:4" ht="14.45" customHeight="1" x14ac:dyDescent="0.25">
      <c r="A43" s="59"/>
      <c r="B43" s="18" t="s">
        <v>17</v>
      </c>
      <c r="C43" s="22" t="s">
        <v>44</v>
      </c>
      <c r="D43" s="32">
        <v>0</v>
      </c>
    </row>
    <row r="44" spans="1:4" ht="14.45" customHeight="1" x14ac:dyDescent="0.25">
      <c r="A44" s="59"/>
      <c r="B44" s="18" t="s">
        <v>18</v>
      </c>
      <c r="C44" s="20" t="s">
        <v>45</v>
      </c>
      <c r="D44" s="48">
        <v>0</v>
      </c>
    </row>
    <row r="45" spans="1:4" ht="14.45" customHeight="1" x14ac:dyDescent="0.25">
      <c r="A45" s="59"/>
      <c r="B45" s="63" t="s">
        <v>46</v>
      </c>
      <c r="C45" s="49" t="s">
        <v>47</v>
      </c>
      <c r="D45" s="21">
        <v>64830</v>
      </c>
    </row>
    <row r="46" spans="1:4" ht="14.45" customHeight="1" x14ac:dyDescent="0.25">
      <c r="A46" s="60"/>
      <c r="B46" s="64"/>
      <c r="C46" s="49" t="s">
        <v>48</v>
      </c>
      <c r="D46" s="38">
        <v>238210</v>
      </c>
    </row>
    <row r="47" spans="1:4" ht="19.5" thickBot="1" x14ac:dyDescent="0.35">
      <c r="A47" s="65" t="s">
        <v>49</v>
      </c>
      <c r="B47" s="66"/>
      <c r="C47" s="67"/>
      <c r="D47" s="50">
        <f>D37+D42+D43+D44+D45+D46</f>
        <v>19126470</v>
      </c>
    </row>
    <row r="48" spans="1:4" ht="15.75" thickTop="1" x14ac:dyDescent="0.25">
      <c r="D48" s="11"/>
    </row>
    <row r="49" spans="3:4" x14ac:dyDescent="0.25">
      <c r="C49" s="51"/>
      <c r="D49" s="11" t="s">
        <v>50</v>
      </c>
    </row>
    <row r="50" spans="3:4" x14ac:dyDescent="0.25">
      <c r="D50" s="11"/>
    </row>
  </sheetData>
  <mergeCells count="22">
    <mergeCell ref="A2:D2"/>
    <mergeCell ref="A4:C4"/>
    <mergeCell ref="A5:C5"/>
    <mergeCell ref="B7:C7"/>
    <mergeCell ref="A9:A19"/>
    <mergeCell ref="B9:B10"/>
    <mergeCell ref="C9:C10"/>
    <mergeCell ref="D9:D10"/>
    <mergeCell ref="B12:B13"/>
    <mergeCell ref="C12:C13"/>
    <mergeCell ref="A47:C47"/>
    <mergeCell ref="D12:D13"/>
    <mergeCell ref="B14:B15"/>
    <mergeCell ref="B17:B19"/>
    <mergeCell ref="A24:C24"/>
    <mergeCell ref="A26:A30"/>
    <mergeCell ref="A31:C31"/>
    <mergeCell ref="A33:A34"/>
    <mergeCell ref="A35:C35"/>
    <mergeCell ref="A37:A46"/>
    <mergeCell ref="B37:B41"/>
    <mergeCell ref="B45:B46"/>
  </mergeCells>
  <printOptions horizontalCentered="1"/>
  <pageMargins left="0.31496062992125984" right="0.15748031496062992" top="0.27559055118110237" bottom="0.11811023622047245" header="0.31496062992125984" footer="0.31496062992125984"/>
  <pageSetup paperSize="9" scale="8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F4264-EEDB-463B-9A8C-7A9036EC5BCC}">
  <sheetPr codeName="Sheet10"/>
  <dimension ref="A1:G54"/>
  <sheetViews>
    <sheetView topLeftCell="B6" zoomScaleNormal="100" workbookViewId="0">
      <selection activeCell="D12" sqref="D12:D13"/>
    </sheetView>
  </sheetViews>
  <sheetFormatPr defaultRowHeight="15" x14ac:dyDescent="0.25"/>
  <cols>
    <col min="1" max="1" width="14.5703125" customWidth="1"/>
    <col min="2" max="2" width="24.140625" customWidth="1"/>
    <col min="3" max="3" width="57.5703125" bestFit="1" customWidth="1"/>
    <col min="4" max="4" width="39.7109375" customWidth="1"/>
    <col min="5" max="5" width="5.140625" customWidth="1"/>
    <col min="6" max="6" width="5" customWidth="1"/>
    <col min="7" max="7" width="15.140625" style="1" customWidth="1"/>
    <col min="8" max="8" width="6.42578125" customWidth="1"/>
    <col min="9" max="9" width="14.42578125" customWidth="1"/>
    <col min="10" max="10" width="27.85546875" customWidth="1"/>
  </cols>
  <sheetData>
    <row r="1" spans="1:7" ht="24.75" customHeight="1" thickBot="1" x14ac:dyDescent="0.3"/>
    <row r="2" spans="1:7" ht="21.75" customHeight="1" x14ac:dyDescent="0.35">
      <c r="A2" s="75" t="s">
        <v>59</v>
      </c>
      <c r="B2" s="76"/>
      <c r="C2" s="76"/>
      <c r="D2" s="77"/>
      <c r="G2" s="2"/>
    </row>
    <row r="3" spans="1:7" ht="15.75" thickBot="1" x14ac:dyDescent="0.3">
      <c r="A3" s="3"/>
      <c r="B3" s="4"/>
      <c r="C3" s="4"/>
      <c r="D3" s="5" t="s">
        <v>1</v>
      </c>
    </row>
    <row r="4" spans="1:7" ht="35.25" customHeight="1" x14ac:dyDescent="0.25">
      <c r="A4" s="78" t="s">
        <v>2</v>
      </c>
      <c r="B4" s="78"/>
      <c r="C4" s="78"/>
      <c r="D4" s="6">
        <f>D24+D31+D35+D47</f>
        <v>200438060</v>
      </c>
    </row>
    <row r="5" spans="1:7" ht="35.25" customHeight="1" x14ac:dyDescent="0.25">
      <c r="A5" s="79" t="s">
        <v>3</v>
      </c>
      <c r="B5" s="79"/>
      <c r="C5" s="79"/>
      <c r="D5" s="7">
        <f>D24</f>
        <v>164638720</v>
      </c>
      <c r="F5" s="8"/>
      <c r="G5" s="9"/>
    </row>
    <row r="6" spans="1:7" ht="60" customHeight="1" thickBot="1" x14ac:dyDescent="0.3">
      <c r="A6" s="10"/>
      <c r="B6" s="10"/>
      <c r="C6" s="10"/>
      <c r="D6" s="11"/>
      <c r="E6" s="12"/>
    </row>
    <row r="7" spans="1:7" ht="38.25" customHeight="1" thickBot="1" x14ac:dyDescent="0.3">
      <c r="A7" s="13" t="s">
        <v>4</v>
      </c>
      <c r="B7" s="80" t="s">
        <v>5</v>
      </c>
      <c r="C7" s="80"/>
      <c r="D7" s="14" t="s">
        <v>6</v>
      </c>
      <c r="G7" s="15"/>
    </row>
    <row r="8" spans="1:7" ht="39.950000000000003" customHeight="1" thickBot="1" x14ac:dyDescent="0.3">
      <c r="C8" s="16"/>
    </row>
    <row r="9" spans="1:7" ht="15.75" thickTop="1" x14ac:dyDescent="0.25">
      <c r="A9" s="81" t="s">
        <v>7</v>
      </c>
      <c r="B9" s="61" t="s">
        <v>8</v>
      </c>
      <c r="C9" s="83" t="s">
        <v>9</v>
      </c>
      <c r="D9" s="85">
        <v>114499890</v>
      </c>
      <c r="G9" s="11"/>
    </row>
    <row r="10" spans="1:7" x14ac:dyDescent="0.25">
      <c r="A10" s="82"/>
      <c r="B10" s="62"/>
      <c r="C10" s="84"/>
      <c r="D10" s="86"/>
      <c r="G10" s="15"/>
    </row>
    <row r="11" spans="1:7" ht="30" x14ac:dyDescent="0.25">
      <c r="A11" s="82"/>
      <c r="B11" s="19" t="s">
        <v>10</v>
      </c>
      <c r="C11" s="20" t="s">
        <v>11</v>
      </c>
      <c r="D11" s="21">
        <v>8965010</v>
      </c>
      <c r="G11" s="15"/>
    </row>
    <row r="12" spans="1:7" ht="15" customHeight="1" x14ac:dyDescent="0.25">
      <c r="A12" s="82"/>
      <c r="B12" s="87" t="s">
        <v>12</v>
      </c>
      <c r="C12" s="88" t="s">
        <v>13</v>
      </c>
      <c r="D12" s="68">
        <v>150860</v>
      </c>
    </row>
    <row r="13" spans="1:7" ht="30" customHeight="1" x14ac:dyDescent="0.25">
      <c r="A13" s="82"/>
      <c r="B13" s="87"/>
      <c r="C13" s="88"/>
      <c r="D13" s="68"/>
    </row>
    <row r="14" spans="1:7" x14ac:dyDescent="0.25">
      <c r="A14" s="82"/>
      <c r="B14" s="62" t="s">
        <v>14</v>
      </c>
      <c r="C14" s="22" t="s">
        <v>15</v>
      </c>
      <c r="D14" s="21">
        <v>780640</v>
      </c>
      <c r="G14" s="15"/>
    </row>
    <row r="15" spans="1:7" x14ac:dyDescent="0.25">
      <c r="A15" s="82"/>
      <c r="B15" s="62"/>
      <c r="C15" s="22" t="s">
        <v>16</v>
      </c>
      <c r="D15" s="21">
        <v>21400</v>
      </c>
      <c r="G15" s="15"/>
    </row>
    <row r="16" spans="1:7" x14ac:dyDescent="0.25">
      <c r="A16" s="82"/>
      <c r="B16" s="18" t="s">
        <v>17</v>
      </c>
      <c r="C16" s="22" t="s">
        <v>17</v>
      </c>
      <c r="D16" s="21">
        <v>207010</v>
      </c>
    </row>
    <row r="17" spans="1:4" x14ac:dyDescent="0.25">
      <c r="A17" s="82"/>
      <c r="B17" s="62" t="s">
        <v>18</v>
      </c>
      <c r="C17" s="23" t="s">
        <v>19</v>
      </c>
      <c r="D17" s="21">
        <f>D31</f>
        <v>9115440</v>
      </c>
    </row>
    <row r="18" spans="1:4" x14ac:dyDescent="0.25">
      <c r="A18" s="82"/>
      <c r="B18" s="62"/>
      <c r="C18" s="23" t="s">
        <v>20</v>
      </c>
      <c r="D18" s="21">
        <v>8740220</v>
      </c>
    </row>
    <row r="19" spans="1:4" x14ac:dyDescent="0.25">
      <c r="A19" s="82"/>
      <c r="B19" s="62"/>
      <c r="C19" s="22" t="s">
        <v>21</v>
      </c>
      <c r="D19" s="21">
        <v>21824920</v>
      </c>
    </row>
    <row r="20" spans="1:4" ht="15.75" x14ac:dyDescent="0.25">
      <c r="A20" s="17"/>
      <c r="B20" s="18" t="s">
        <v>22</v>
      </c>
      <c r="C20" s="22" t="s">
        <v>23</v>
      </c>
      <c r="D20" s="21">
        <v>200000</v>
      </c>
    </row>
    <row r="21" spans="1:4" ht="15.75" x14ac:dyDescent="0.25">
      <c r="A21" s="17"/>
      <c r="B21" s="18" t="s">
        <v>22</v>
      </c>
      <c r="C21" s="22" t="s">
        <v>24</v>
      </c>
      <c r="D21" s="21">
        <v>83330</v>
      </c>
    </row>
    <row r="22" spans="1:4" ht="15.75" x14ac:dyDescent="0.25">
      <c r="A22" s="17"/>
      <c r="B22" s="18" t="s">
        <v>25</v>
      </c>
      <c r="C22" s="22" t="s">
        <v>26</v>
      </c>
      <c r="D22" s="21">
        <v>50000</v>
      </c>
    </row>
    <row r="23" spans="1:4" ht="15.75" x14ac:dyDescent="0.25">
      <c r="A23" s="17"/>
      <c r="B23" s="18" t="s">
        <v>27</v>
      </c>
      <c r="C23" s="22" t="s">
        <v>27</v>
      </c>
      <c r="D23" s="21"/>
    </row>
    <row r="24" spans="1:4" ht="18.75" x14ac:dyDescent="0.3">
      <c r="A24" s="69" t="s">
        <v>28</v>
      </c>
      <c r="B24" s="70"/>
      <c r="C24" s="70"/>
      <c r="D24" s="24">
        <f>D9+D10+D11+D12+D14+D15+D16+D17+D18+D19+D20+D21+D22+D23</f>
        <v>164638720</v>
      </c>
    </row>
    <row r="25" spans="1:4" ht="19.5" thickBot="1" x14ac:dyDescent="0.35">
      <c r="A25" s="25"/>
      <c r="B25" s="26"/>
      <c r="C25" s="26"/>
      <c r="D25" s="27"/>
    </row>
    <row r="26" spans="1:4" ht="15" customHeight="1" thickTop="1" x14ac:dyDescent="0.25">
      <c r="A26" s="53" t="s">
        <v>19</v>
      </c>
      <c r="B26" s="28" t="s">
        <v>29</v>
      </c>
      <c r="C26" s="29" t="s">
        <v>9</v>
      </c>
      <c r="D26" s="30">
        <v>9031100</v>
      </c>
    </row>
    <row r="27" spans="1:4" ht="15" customHeight="1" x14ac:dyDescent="0.25">
      <c r="A27" s="54"/>
      <c r="B27" s="31" t="s">
        <v>17</v>
      </c>
      <c r="C27" s="22" t="s">
        <v>17</v>
      </c>
      <c r="D27" s="32">
        <v>76010</v>
      </c>
    </row>
    <row r="28" spans="1:4" ht="14.45" customHeight="1" x14ac:dyDescent="0.25">
      <c r="A28" s="54"/>
      <c r="B28" s="31" t="s">
        <v>30</v>
      </c>
      <c r="C28" s="33" t="s">
        <v>31</v>
      </c>
      <c r="D28" s="32">
        <v>8330</v>
      </c>
    </row>
    <row r="29" spans="1:4" ht="14.45" customHeight="1" x14ac:dyDescent="0.25">
      <c r="A29" s="54"/>
      <c r="B29" s="34" t="s">
        <v>32</v>
      </c>
      <c r="C29" s="35" t="s">
        <v>32</v>
      </c>
      <c r="D29" s="36">
        <v>0</v>
      </c>
    </row>
    <row r="30" spans="1:4" ht="14.45" customHeight="1" x14ac:dyDescent="0.25">
      <c r="A30" s="71"/>
      <c r="B30" s="34" t="s">
        <v>27</v>
      </c>
      <c r="C30" s="37" t="s">
        <v>27</v>
      </c>
      <c r="D30" s="38">
        <v>0</v>
      </c>
    </row>
    <row r="31" spans="1:4" ht="19.5" thickBot="1" x14ac:dyDescent="0.35">
      <c r="A31" s="72" t="s">
        <v>33</v>
      </c>
      <c r="B31" s="73"/>
      <c r="C31" s="74"/>
      <c r="D31" s="39">
        <f>SUM(D26:D30)</f>
        <v>9115440</v>
      </c>
    </row>
    <row r="32" spans="1:4" ht="20.25" thickTop="1" thickBot="1" x14ac:dyDescent="0.35">
      <c r="A32" s="26"/>
      <c r="B32" s="26"/>
      <c r="C32" s="26"/>
      <c r="D32" s="40"/>
    </row>
    <row r="33" spans="1:4" ht="15.75" thickTop="1" x14ac:dyDescent="0.25">
      <c r="A33" s="53" t="s">
        <v>20</v>
      </c>
      <c r="B33" s="28" t="s">
        <v>34</v>
      </c>
      <c r="C33" s="41" t="s">
        <v>35</v>
      </c>
      <c r="D33" s="42">
        <v>6841097</v>
      </c>
    </row>
    <row r="34" spans="1:4" x14ac:dyDescent="0.25">
      <c r="A34" s="54"/>
      <c r="B34" s="31" t="s">
        <v>34</v>
      </c>
      <c r="C34" s="43" t="s">
        <v>36</v>
      </c>
      <c r="D34" s="21">
        <v>832403</v>
      </c>
    </row>
    <row r="35" spans="1:4" ht="19.5" thickBot="1" x14ac:dyDescent="0.35">
      <c r="A35" s="55" t="s">
        <v>37</v>
      </c>
      <c r="B35" s="56"/>
      <c r="C35" s="57"/>
      <c r="D35" s="44">
        <f>SUM(D33:D34)</f>
        <v>7673500</v>
      </c>
    </row>
    <row r="36" spans="1:4" ht="16.5" thickTop="1" thickBot="1" x14ac:dyDescent="0.3">
      <c r="D36" s="11"/>
    </row>
    <row r="37" spans="1:4" ht="15" customHeight="1" thickTop="1" x14ac:dyDescent="0.25">
      <c r="A37" s="58" t="s">
        <v>38</v>
      </c>
      <c r="B37" s="61" t="s">
        <v>8</v>
      </c>
      <c r="C37" s="29" t="s">
        <v>9</v>
      </c>
      <c r="D37" s="30">
        <f>D38+D39+D40+D41</f>
        <v>18426540</v>
      </c>
    </row>
    <row r="38" spans="1:4" ht="15" customHeight="1" x14ac:dyDescent="0.25">
      <c r="A38" s="59"/>
      <c r="B38" s="62"/>
      <c r="C38" s="45" t="s">
        <v>39</v>
      </c>
      <c r="D38" s="46">
        <v>14575180</v>
      </c>
    </row>
    <row r="39" spans="1:4" ht="14.45" customHeight="1" x14ac:dyDescent="0.25">
      <c r="A39" s="59"/>
      <c r="B39" s="62"/>
      <c r="C39" s="45" t="s">
        <v>40</v>
      </c>
      <c r="D39" s="46">
        <v>1898800</v>
      </c>
    </row>
    <row r="40" spans="1:4" ht="14.45" customHeight="1" x14ac:dyDescent="0.25">
      <c r="A40" s="59"/>
      <c r="B40" s="62"/>
      <c r="C40" s="47" t="s">
        <v>41</v>
      </c>
      <c r="D40" s="46">
        <v>1919010</v>
      </c>
    </row>
    <row r="41" spans="1:4" ht="14.45" customHeight="1" x14ac:dyDescent="0.25">
      <c r="A41" s="59"/>
      <c r="B41" s="62"/>
      <c r="C41" s="45" t="s">
        <v>42</v>
      </c>
      <c r="D41" s="46">
        <v>33550</v>
      </c>
    </row>
    <row r="42" spans="1:4" ht="14.45" customHeight="1" x14ac:dyDescent="0.25">
      <c r="A42" s="59"/>
      <c r="B42" s="18" t="s">
        <v>14</v>
      </c>
      <c r="C42" s="22" t="s">
        <v>43</v>
      </c>
      <c r="D42" s="32">
        <v>0</v>
      </c>
    </row>
    <row r="43" spans="1:4" ht="14.45" customHeight="1" x14ac:dyDescent="0.25">
      <c r="A43" s="59"/>
      <c r="B43" s="18" t="s">
        <v>17</v>
      </c>
      <c r="C43" s="22" t="s">
        <v>44</v>
      </c>
      <c r="D43" s="32">
        <v>0</v>
      </c>
    </row>
    <row r="44" spans="1:4" ht="14.45" customHeight="1" x14ac:dyDescent="0.25">
      <c r="A44" s="59"/>
      <c r="B44" s="18" t="s">
        <v>18</v>
      </c>
      <c r="C44" s="23" t="s">
        <v>45</v>
      </c>
      <c r="D44" s="48">
        <v>0</v>
      </c>
    </row>
    <row r="45" spans="1:4" ht="14.45" customHeight="1" x14ac:dyDescent="0.25">
      <c r="A45" s="59"/>
      <c r="B45" s="63" t="s">
        <v>46</v>
      </c>
      <c r="C45" s="49" t="s">
        <v>47</v>
      </c>
      <c r="D45" s="21">
        <v>175480</v>
      </c>
    </row>
    <row r="46" spans="1:4" ht="14.45" customHeight="1" x14ac:dyDescent="0.25">
      <c r="A46" s="60"/>
      <c r="B46" s="64"/>
      <c r="C46" s="49" t="s">
        <v>48</v>
      </c>
      <c r="D46" s="38">
        <v>408380</v>
      </c>
    </row>
    <row r="47" spans="1:4" ht="19.5" thickBot="1" x14ac:dyDescent="0.35">
      <c r="A47" s="65" t="s">
        <v>49</v>
      </c>
      <c r="B47" s="66"/>
      <c r="C47" s="67"/>
      <c r="D47" s="50">
        <f>D37+D42+D43+D44+D45+D46</f>
        <v>19010400</v>
      </c>
    </row>
    <row r="48" spans="1:4" ht="15.75" thickTop="1" x14ac:dyDescent="0.25">
      <c r="D48" s="11"/>
    </row>
    <row r="49" spans="3:4" x14ac:dyDescent="0.25">
      <c r="C49" s="51"/>
      <c r="D49" s="11" t="s">
        <v>50</v>
      </c>
    </row>
    <row r="50" spans="3:4" x14ac:dyDescent="0.25">
      <c r="D50" s="11"/>
    </row>
    <row r="51" spans="3:4" x14ac:dyDescent="0.25">
      <c r="D51" s="11"/>
    </row>
    <row r="52" spans="3:4" x14ac:dyDescent="0.25">
      <c r="D52" s="11"/>
    </row>
    <row r="53" spans="3:4" x14ac:dyDescent="0.25">
      <c r="D53" s="11"/>
    </row>
    <row r="54" spans="3:4" x14ac:dyDescent="0.25">
      <c r="D54" s="11"/>
    </row>
  </sheetData>
  <mergeCells count="22">
    <mergeCell ref="A2:D2"/>
    <mergeCell ref="A4:C4"/>
    <mergeCell ref="A5:C5"/>
    <mergeCell ref="B7:C7"/>
    <mergeCell ref="A9:A19"/>
    <mergeCell ref="B9:B10"/>
    <mergeCell ref="C9:C10"/>
    <mergeCell ref="D9:D10"/>
    <mergeCell ref="B12:B13"/>
    <mergeCell ref="C12:C13"/>
    <mergeCell ref="A47:C47"/>
    <mergeCell ref="D12:D13"/>
    <mergeCell ref="B14:B15"/>
    <mergeCell ref="B17:B19"/>
    <mergeCell ref="A24:C24"/>
    <mergeCell ref="A26:A30"/>
    <mergeCell ref="A31:C31"/>
    <mergeCell ref="A33:A34"/>
    <mergeCell ref="A35:C35"/>
    <mergeCell ref="A37:A46"/>
    <mergeCell ref="B37:B41"/>
    <mergeCell ref="B45:B46"/>
  </mergeCells>
  <printOptions horizontalCentered="1"/>
  <pageMargins left="0.31496062992125984" right="0.15748031496062992" top="0.27559055118110237" bottom="0.11811023622047245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91D7C-3EB5-4BC1-908A-76AD2AEAC378}">
  <sheetPr codeName="Sheet11"/>
  <dimension ref="A1:G54"/>
  <sheetViews>
    <sheetView topLeftCell="B7" zoomScaleNormal="100" workbookViewId="0">
      <selection activeCell="D12" sqref="D12:D13"/>
    </sheetView>
  </sheetViews>
  <sheetFormatPr defaultRowHeight="15" x14ac:dyDescent="0.25"/>
  <cols>
    <col min="1" max="1" width="14.5703125" customWidth="1"/>
    <col min="2" max="2" width="24.140625" customWidth="1"/>
    <col min="3" max="3" width="57.5703125" bestFit="1" customWidth="1"/>
    <col min="4" max="4" width="39.7109375" customWidth="1"/>
    <col min="5" max="5" width="5.140625" customWidth="1"/>
    <col min="6" max="6" width="5" customWidth="1"/>
    <col min="7" max="7" width="15.140625" style="1" customWidth="1"/>
    <col min="8" max="8" width="6.42578125" customWidth="1"/>
    <col min="9" max="9" width="14.42578125" customWidth="1"/>
    <col min="10" max="10" width="27.85546875" customWidth="1"/>
  </cols>
  <sheetData>
    <row r="1" spans="1:7" ht="24.75" customHeight="1" thickBot="1" x14ac:dyDescent="0.3"/>
    <row r="2" spans="1:7" ht="21.75" customHeight="1" x14ac:dyDescent="0.35">
      <c r="A2" s="75" t="s">
        <v>60</v>
      </c>
      <c r="B2" s="76"/>
      <c r="C2" s="76"/>
      <c r="D2" s="77"/>
      <c r="G2" s="2"/>
    </row>
    <row r="3" spans="1:7" ht="15.75" thickBot="1" x14ac:dyDescent="0.3">
      <c r="A3" s="3"/>
      <c r="B3" s="4"/>
      <c r="C3" s="4"/>
      <c r="D3" s="5" t="s">
        <v>1</v>
      </c>
    </row>
    <row r="4" spans="1:7" ht="35.25" customHeight="1" x14ac:dyDescent="0.25">
      <c r="A4" s="78" t="s">
        <v>2</v>
      </c>
      <c r="B4" s="78"/>
      <c r="C4" s="78"/>
      <c r="D4" s="6">
        <f>D24+D31+D35+D47</f>
        <v>194080842</v>
      </c>
    </row>
    <row r="5" spans="1:7" ht="35.25" customHeight="1" x14ac:dyDescent="0.25">
      <c r="A5" s="79" t="s">
        <v>3</v>
      </c>
      <c r="B5" s="79"/>
      <c r="C5" s="79"/>
      <c r="D5" s="7">
        <f>D24</f>
        <v>158401140</v>
      </c>
      <c r="F5" s="8"/>
      <c r="G5" s="9"/>
    </row>
    <row r="6" spans="1:7" ht="60" customHeight="1" thickBot="1" x14ac:dyDescent="0.3">
      <c r="A6" s="10"/>
      <c r="B6" s="10"/>
      <c r="C6" s="10"/>
      <c r="D6" s="11"/>
      <c r="E6" s="12"/>
    </row>
    <row r="7" spans="1:7" ht="38.25" customHeight="1" thickBot="1" x14ac:dyDescent="0.3">
      <c r="A7" s="13" t="s">
        <v>4</v>
      </c>
      <c r="B7" s="80" t="s">
        <v>5</v>
      </c>
      <c r="C7" s="80"/>
      <c r="D7" s="14" t="s">
        <v>6</v>
      </c>
      <c r="G7" s="15"/>
    </row>
    <row r="8" spans="1:7" ht="39.950000000000003" customHeight="1" thickBot="1" x14ac:dyDescent="0.3">
      <c r="C8" s="16"/>
    </row>
    <row r="9" spans="1:7" ht="15.75" thickTop="1" x14ac:dyDescent="0.25">
      <c r="A9" s="81" t="s">
        <v>7</v>
      </c>
      <c r="B9" s="61" t="s">
        <v>8</v>
      </c>
      <c r="C9" s="83" t="s">
        <v>9</v>
      </c>
      <c r="D9" s="85">
        <v>111969010</v>
      </c>
      <c r="G9" s="11"/>
    </row>
    <row r="10" spans="1:7" x14ac:dyDescent="0.25">
      <c r="A10" s="82"/>
      <c r="B10" s="62"/>
      <c r="C10" s="84"/>
      <c r="D10" s="86"/>
      <c r="G10" s="15"/>
    </row>
    <row r="11" spans="1:7" ht="30" x14ac:dyDescent="0.25">
      <c r="A11" s="82"/>
      <c r="B11" s="19" t="s">
        <v>10</v>
      </c>
      <c r="C11" s="20" t="s">
        <v>11</v>
      </c>
      <c r="D11" s="21">
        <v>7674680</v>
      </c>
      <c r="G11" s="15"/>
    </row>
    <row r="12" spans="1:7" ht="15" customHeight="1" x14ac:dyDescent="0.25">
      <c r="A12" s="82"/>
      <c r="B12" s="87" t="s">
        <v>12</v>
      </c>
      <c r="C12" s="88" t="s">
        <v>13</v>
      </c>
      <c r="D12" s="68">
        <v>98230</v>
      </c>
    </row>
    <row r="13" spans="1:7" ht="30" customHeight="1" x14ac:dyDescent="0.25">
      <c r="A13" s="82"/>
      <c r="B13" s="87"/>
      <c r="C13" s="88"/>
      <c r="D13" s="68"/>
    </row>
    <row r="14" spans="1:7" x14ac:dyDescent="0.25">
      <c r="A14" s="82"/>
      <c r="B14" s="62" t="s">
        <v>14</v>
      </c>
      <c r="C14" s="22" t="s">
        <v>15</v>
      </c>
      <c r="D14" s="21">
        <v>726530</v>
      </c>
      <c r="G14" s="15"/>
    </row>
    <row r="15" spans="1:7" x14ac:dyDescent="0.25">
      <c r="A15" s="82"/>
      <c r="B15" s="62"/>
      <c r="C15" s="22" t="s">
        <v>16</v>
      </c>
      <c r="D15" s="21">
        <v>45770</v>
      </c>
      <c r="G15" s="15"/>
    </row>
    <row r="16" spans="1:7" x14ac:dyDescent="0.25">
      <c r="A16" s="82"/>
      <c r="B16" s="18" t="s">
        <v>17</v>
      </c>
      <c r="C16" s="22" t="s">
        <v>17</v>
      </c>
      <c r="D16" s="21">
        <v>171990</v>
      </c>
    </row>
    <row r="17" spans="1:4" x14ac:dyDescent="0.25">
      <c r="A17" s="82"/>
      <c r="B17" s="62" t="s">
        <v>18</v>
      </c>
      <c r="C17" s="23" t="s">
        <v>19</v>
      </c>
      <c r="D17" s="21">
        <f>D31</f>
        <v>8986960</v>
      </c>
    </row>
    <row r="18" spans="1:4" x14ac:dyDescent="0.25">
      <c r="A18" s="82"/>
      <c r="B18" s="62"/>
      <c r="C18" s="23" t="s">
        <v>20</v>
      </c>
      <c r="D18" s="21">
        <v>8684530</v>
      </c>
    </row>
    <row r="19" spans="1:4" x14ac:dyDescent="0.25">
      <c r="A19" s="82"/>
      <c r="B19" s="62"/>
      <c r="C19" s="22" t="s">
        <v>21</v>
      </c>
      <c r="D19" s="21">
        <v>19710110</v>
      </c>
    </row>
    <row r="20" spans="1:4" ht="15.75" x14ac:dyDescent="0.25">
      <c r="A20" s="17"/>
      <c r="B20" s="18" t="s">
        <v>22</v>
      </c>
      <c r="C20" s="22" t="s">
        <v>23</v>
      </c>
      <c r="D20" s="21">
        <v>200000</v>
      </c>
    </row>
    <row r="21" spans="1:4" ht="15.75" x14ac:dyDescent="0.25">
      <c r="A21" s="17"/>
      <c r="B21" s="18" t="s">
        <v>22</v>
      </c>
      <c r="C21" s="22" t="s">
        <v>24</v>
      </c>
      <c r="D21" s="21">
        <v>83330</v>
      </c>
    </row>
    <row r="22" spans="1:4" ht="15.75" x14ac:dyDescent="0.25">
      <c r="A22" s="17"/>
      <c r="B22" s="18" t="s">
        <v>25</v>
      </c>
      <c r="C22" s="22" t="s">
        <v>26</v>
      </c>
      <c r="D22" s="21">
        <v>50000</v>
      </c>
    </row>
    <row r="23" spans="1:4" ht="15.75" x14ac:dyDescent="0.25">
      <c r="A23" s="17"/>
      <c r="B23" s="18" t="s">
        <v>27</v>
      </c>
      <c r="C23" s="22" t="s">
        <v>27</v>
      </c>
      <c r="D23" s="21"/>
    </row>
    <row r="24" spans="1:4" ht="18.75" x14ac:dyDescent="0.3">
      <c r="A24" s="69" t="s">
        <v>28</v>
      </c>
      <c r="B24" s="70"/>
      <c r="C24" s="70"/>
      <c r="D24" s="24">
        <f>D9+D10+D11+D12+D14+D15+D16+D17+D18+D19+D20+D21+D22+D23</f>
        <v>158401140</v>
      </c>
    </row>
    <row r="25" spans="1:4" ht="19.5" thickBot="1" x14ac:dyDescent="0.35">
      <c r="A25" s="25"/>
      <c r="B25" s="26"/>
      <c r="C25" s="26"/>
      <c r="D25" s="27"/>
    </row>
    <row r="26" spans="1:4" ht="15" customHeight="1" thickTop="1" x14ac:dyDescent="0.25">
      <c r="A26" s="53" t="s">
        <v>19</v>
      </c>
      <c r="B26" s="28" t="s">
        <v>29</v>
      </c>
      <c r="C26" s="29" t="s">
        <v>9</v>
      </c>
      <c r="D26" s="30">
        <v>8885440</v>
      </c>
    </row>
    <row r="27" spans="1:4" ht="15" customHeight="1" x14ac:dyDescent="0.25">
      <c r="A27" s="54"/>
      <c r="B27" s="31" t="s">
        <v>17</v>
      </c>
      <c r="C27" s="22" t="s">
        <v>17</v>
      </c>
      <c r="D27" s="32">
        <v>93960</v>
      </c>
    </row>
    <row r="28" spans="1:4" ht="14.45" customHeight="1" x14ac:dyDescent="0.25">
      <c r="A28" s="54"/>
      <c r="B28" s="31" t="s">
        <v>30</v>
      </c>
      <c r="C28" s="33" t="s">
        <v>31</v>
      </c>
      <c r="D28" s="32">
        <v>7560</v>
      </c>
    </row>
    <row r="29" spans="1:4" ht="14.45" customHeight="1" x14ac:dyDescent="0.25">
      <c r="A29" s="54"/>
      <c r="B29" s="34" t="s">
        <v>32</v>
      </c>
      <c r="C29" s="35" t="s">
        <v>32</v>
      </c>
      <c r="D29" s="36">
        <v>0</v>
      </c>
    </row>
    <row r="30" spans="1:4" ht="14.45" customHeight="1" x14ac:dyDescent="0.25">
      <c r="A30" s="71"/>
      <c r="B30" s="34" t="s">
        <v>27</v>
      </c>
      <c r="C30" s="37" t="s">
        <v>27</v>
      </c>
      <c r="D30" s="38">
        <v>0</v>
      </c>
    </row>
    <row r="31" spans="1:4" ht="19.5" thickBot="1" x14ac:dyDescent="0.35">
      <c r="A31" s="72" t="s">
        <v>33</v>
      </c>
      <c r="B31" s="73"/>
      <c r="C31" s="74"/>
      <c r="D31" s="39">
        <f>SUM(D26:D30)</f>
        <v>8986960</v>
      </c>
    </row>
    <row r="32" spans="1:4" ht="20.25" thickTop="1" thickBot="1" x14ac:dyDescent="0.35">
      <c r="A32" s="26"/>
      <c r="B32" s="26"/>
      <c r="C32" s="26"/>
      <c r="D32" s="40"/>
    </row>
    <row r="33" spans="1:4" ht="15.75" customHeight="1" thickTop="1" x14ac:dyDescent="0.25">
      <c r="A33" s="53" t="s">
        <v>20</v>
      </c>
      <c r="B33" s="28" t="s">
        <v>34</v>
      </c>
      <c r="C33" s="41" t="s">
        <v>35</v>
      </c>
      <c r="D33" s="42">
        <v>7017895</v>
      </c>
    </row>
    <row r="34" spans="1:4" ht="15" customHeight="1" x14ac:dyDescent="0.25">
      <c r="A34" s="54"/>
      <c r="B34" s="31" t="s">
        <v>34</v>
      </c>
      <c r="C34" s="43" t="s">
        <v>36</v>
      </c>
      <c r="D34" s="21">
        <v>853915</v>
      </c>
    </row>
    <row r="35" spans="1:4" ht="19.5" thickBot="1" x14ac:dyDescent="0.35">
      <c r="A35" s="55" t="s">
        <v>37</v>
      </c>
      <c r="B35" s="56"/>
      <c r="C35" s="57"/>
      <c r="D35" s="44">
        <f>SUM(D33:D34)</f>
        <v>7871810</v>
      </c>
    </row>
    <row r="36" spans="1:4" ht="16.5" thickTop="1" thickBot="1" x14ac:dyDescent="0.3">
      <c r="D36" s="11"/>
    </row>
    <row r="37" spans="1:4" ht="15" customHeight="1" thickTop="1" x14ac:dyDescent="0.25">
      <c r="A37" s="58" t="s">
        <v>38</v>
      </c>
      <c r="B37" s="61" t="s">
        <v>8</v>
      </c>
      <c r="C37" s="29" t="s">
        <v>9</v>
      </c>
      <c r="D37" s="30">
        <f>D38+D39+D40+D41</f>
        <v>18198724</v>
      </c>
    </row>
    <row r="38" spans="1:4" ht="15" customHeight="1" x14ac:dyDescent="0.25">
      <c r="A38" s="59"/>
      <c r="B38" s="62"/>
      <c r="C38" s="45" t="s">
        <v>39</v>
      </c>
      <c r="D38" s="46">
        <v>14065334</v>
      </c>
    </row>
    <row r="39" spans="1:4" ht="14.45" customHeight="1" x14ac:dyDescent="0.25">
      <c r="A39" s="59"/>
      <c r="B39" s="62"/>
      <c r="C39" s="45" t="s">
        <v>40</v>
      </c>
      <c r="D39" s="46">
        <v>2158360</v>
      </c>
    </row>
    <row r="40" spans="1:4" ht="14.45" customHeight="1" x14ac:dyDescent="0.25">
      <c r="A40" s="59"/>
      <c r="B40" s="62"/>
      <c r="C40" s="47" t="s">
        <v>41</v>
      </c>
      <c r="D40" s="46">
        <v>1935270</v>
      </c>
    </row>
    <row r="41" spans="1:4" ht="14.45" customHeight="1" x14ac:dyDescent="0.25">
      <c r="A41" s="59"/>
      <c r="B41" s="62"/>
      <c r="C41" s="45" t="s">
        <v>42</v>
      </c>
      <c r="D41" s="46">
        <v>39760</v>
      </c>
    </row>
    <row r="42" spans="1:4" ht="14.45" customHeight="1" x14ac:dyDescent="0.25">
      <c r="A42" s="59"/>
      <c r="B42" s="18" t="s">
        <v>14</v>
      </c>
      <c r="C42" s="22" t="s">
        <v>43</v>
      </c>
      <c r="D42" s="32">
        <v>0</v>
      </c>
    </row>
    <row r="43" spans="1:4" ht="14.45" customHeight="1" x14ac:dyDescent="0.25">
      <c r="A43" s="59"/>
      <c r="B43" s="18" t="s">
        <v>17</v>
      </c>
      <c r="C43" s="22" t="s">
        <v>44</v>
      </c>
      <c r="D43" s="32">
        <v>740</v>
      </c>
    </row>
    <row r="44" spans="1:4" ht="14.45" customHeight="1" x14ac:dyDescent="0.25">
      <c r="A44" s="59"/>
      <c r="B44" s="18" t="s">
        <v>18</v>
      </c>
      <c r="C44" s="23" t="s">
        <v>45</v>
      </c>
      <c r="D44" s="48">
        <v>0</v>
      </c>
    </row>
    <row r="45" spans="1:4" ht="14.45" customHeight="1" x14ac:dyDescent="0.25">
      <c r="A45" s="59"/>
      <c r="B45" s="63" t="s">
        <v>46</v>
      </c>
      <c r="C45" s="49" t="s">
        <v>47</v>
      </c>
      <c r="D45" s="21">
        <v>162148</v>
      </c>
    </row>
    <row r="46" spans="1:4" ht="14.45" customHeight="1" x14ac:dyDescent="0.25">
      <c r="A46" s="60"/>
      <c r="B46" s="64"/>
      <c r="C46" s="49" t="s">
        <v>48</v>
      </c>
      <c r="D46" s="38">
        <v>459320</v>
      </c>
    </row>
    <row r="47" spans="1:4" ht="19.5" thickBot="1" x14ac:dyDescent="0.35">
      <c r="A47" s="65" t="s">
        <v>49</v>
      </c>
      <c r="B47" s="66"/>
      <c r="C47" s="67"/>
      <c r="D47" s="50">
        <f>D37+D42+D43+D44+D45+D46</f>
        <v>18820932</v>
      </c>
    </row>
    <row r="48" spans="1:4" ht="15.75" thickTop="1" x14ac:dyDescent="0.25">
      <c r="D48" s="11"/>
    </row>
    <row r="49" spans="3:4" x14ac:dyDescent="0.25">
      <c r="C49" s="51"/>
      <c r="D49" s="11" t="s">
        <v>50</v>
      </c>
    </row>
    <row r="50" spans="3:4" x14ac:dyDescent="0.25">
      <c r="D50" s="11"/>
    </row>
    <row r="51" spans="3:4" x14ac:dyDescent="0.25">
      <c r="D51" s="11"/>
    </row>
    <row r="52" spans="3:4" x14ac:dyDescent="0.25">
      <c r="D52" s="11"/>
    </row>
    <row r="53" spans="3:4" x14ac:dyDescent="0.25">
      <c r="D53" s="11"/>
    </row>
    <row r="54" spans="3:4" x14ac:dyDescent="0.25">
      <c r="D54" s="11"/>
    </row>
  </sheetData>
  <mergeCells count="22">
    <mergeCell ref="A2:D2"/>
    <mergeCell ref="A4:C4"/>
    <mergeCell ref="A5:C5"/>
    <mergeCell ref="B7:C7"/>
    <mergeCell ref="A9:A19"/>
    <mergeCell ref="B9:B10"/>
    <mergeCell ref="C9:C10"/>
    <mergeCell ref="D9:D10"/>
    <mergeCell ref="B12:B13"/>
    <mergeCell ref="C12:C13"/>
    <mergeCell ref="A47:C47"/>
    <mergeCell ref="D12:D13"/>
    <mergeCell ref="B14:B15"/>
    <mergeCell ref="B17:B19"/>
    <mergeCell ref="A24:C24"/>
    <mergeCell ref="A26:A30"/>
    <mergeCell ref="A31:C31"/>
    <mergeCell ref="A33:A34"/>
    <mergeCell ref="A35:C35"/>
    <mergeCell ref="A37:A46"/>
    <mergeCell ref="B37:B41"/>
    <mergeCell ref="B45:B46"/>
  </mergeCells>
  <printOptions horizontalCentered="1"/>
  <pageMargins left="0.31496062992125984" right="0.15748031496062992" top="0.27559055118110237" bottom="0.11811023622047245" header="0.31496062992125984" footer="0.31496062992125984"/>
  <pageSetup paperSize="9" scale="8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82323-DBA5-4A29-89BE-413963ACE371}">
  <sheetPr codeName="Sheet12"/>
  <dimension ref="A1:G54"/>
  <sheetViews>
    <sheetView topLeftCell="B6" zoomScaleNormal="100" workbookViewId="0">
      <selection activeCell="D12" sqref="D12:D13"/>
    </sheetView>
  </sheetViews>
  <sheetFormatPr defaultRowHeight="15" x14ac:dyDescent="0.25"/>
  <cols>
    <col min="1" max="1" width="14.5703125" customWidth="1"/>
    <col min="2" max="2" width="24.140625" customWidth="1"/>
    <col min="3" max="3" width="57.5703125" bestFit="1" customWidth="1"/>
    <col min="4" max="4" width="39.7109375" customWidth="1"/>
    <col min="5" max="5" width="5.140625" customWidth="1"/>
    <col min="6" max="6" width="5" customWidth="1"/>
    <col min="7" max="7" width="15.140625" style="1" customWidth="1"/>
    <col min="8" max="8" width="6.42578125" customWidth="1"/>
    <col min="9" max="9" width="14.42578125" customWidth="1"/>
    <col min="10" max="10" width="27.85546875" customWidth="1"/>
  </cols>
  <sheetData>
    <row r="1" spans="1:7" ht="24.75" customHeight="1" thickBot="1" x14ac:dyDescent="0.3"/>
    <row r="2" spans="1:7" ht="21.75" customHeight="1" x14ac:dyDescent="0.35">
      <c r="A2" s="75" t="s">
        <v>61</v>
      </c>
      <c r="B2" s="76"/>
      <c r="C2" s="76"/>
      <c r="D2" s="77"/>
      <c r="G2" s="2"/>
    </row>
    <row r="3" spans="1:7" ht="15.75" thickBot="1" x14ac:dyDescent="0.3">
      <c r="A3" s="3"/>
      <c r="B3" s="4"/>
      <c r="C3" s="4"/>
      <c r="D3" s="5" t="s">
        <v>1</v>
      </c>
    </row>
    <row r="4" spans="1:7" ht="35.25" customHeight="1" x14ac:dyDescent="0.25">
      <c r="A4" s="78" t="s">
        <v>2</v>
      </c>
      <c r="B4" s="78"/>
      <c r="C4" s="78"/>
      <c r="D4" s="6">
        <f>D24+D31+D35+D47</f>
        <v>199796116</v>
      </c>
    </row>
    <row r="5" spans="1:7" ht="35.25" customHeight="1" x14ac:dyDescent="0.25">
      <c r="A5" s="79" t="s">
        <v>3</v>
      </c>
      <c r="B5" s="79"/>
      <c r="C5" s="79"/>
      <c r="D5" s="7">
        <f>D24</f>
        <v>165333430</v>
      </c>
      <c r="F5" s="8"/>
      <c r="G5" s="9"/>
    </row>
    <row r="6" spans="1:7" ht="60" customHeight="1" thickBot="1" x14ac:dyDescent="0.3">
      <c r="A6" s="10"/>
      <c r="B6" s="10"/>
      <c r="C6" s="10"/>
      <c r="D6" s="11"/>
      <c r="E6" s="12"/>
    </row>
    <row r="7" spans="1:7" ht="38.25" customHeight="1" thickBot="1" x14ac:dyDescent="0.3">
      <c r="A7" s="13" t="s">
        <v>4</v>
      </c>
      <c r="B7" s="80" t="s">
        <v>5</v>
      </c>
      <c r="C7" s="80"/>
      <c r="D7" s="14" t="s">
        <v>6</v>
      </c>
      <c r="G7" s="15"/>
    </row>
    <row r="8" spans="1:7" ht="39.950000000000003" customHeight="1" thickBot="1" x14ac:dyDescent="0.3">
      <c r="C8" s="16"/>
    </row>
    <row r="9" spans="1:7" ht="15.75" thickTop="1" x14ac:dyDescent="0.25">
      <c r="A9" s="81" t="s">
        <v>7</v>
      </c>
      <c r="B9" s="61" t="s">
        <v>8</v>
      </c>
      <c r="C9" s="83" t="s">
        <v>9</v>
      </c>
      <c r="D9" s="85">
        <v>120759930</v>
      </c>
      <c r="G9" s="11"/>
    </row>
    <row r="10" spans="1:7" x14ac:dyDescent="0.25">
      <c r="A10" s="82"/>
      <c r="B10" s="62"/>
      <c r="C10" s="84"/>
      <c r="D10" s="86"/>
      <c r="G10" s="15"/>
    </row>
    <row r="11" spans="1:7" ht="30" x14ac:dyDescent="0.25">
      <c r="A11" s="82"/>
      <c r="B11" s="19" t="s">
        <v>10</v>
      </c>
      <c r="C11" s="20" t="s">
        <v>11</v>
      </c>
      <c r="D11" s="21">
        <v>8199160</v>
      </c>
      <c r="G11" s="15"/>
    </row>
    <row r="12" spans="1:7" ht="15" customHeight="1" x14ac:dyDescent="0.25">
      <c r="A12" s="82"/>
      <c r="B12" s="87" t="s">
        <v>12</v>
      </c>
      <c r="C12" s="88" t="s">
        <v>13</v>
      </c>
      <c r="D12" s="68">
        <v>146420</v>
      </c>
    </row>
    <row r="13" spans="1:7" ht="30" customHeight="1" x14ac:dyDescent="0.25">
      <c r="A13" s="82"/>
      <c r="B13" s="87"/>
      <c r="C13" s="88"/>
      <c r="D13" s="68"/>
    </row>
    <row r="14" spans="1:7" x14ac:dyDescent="0.25">
      <c r="A14" s="82"/>
      <c r="B14" s="62" t="s">
        <v>14</v>
      </c>
      <c r="C14" s="22" t="s">
        <v>15</v>
      </c>
      <c r="D14" s="21">
        <v>598630</v>
      </c>
      <c r="G14" s="15"/>
    </row>
    <row r="15" spans="1:7" x14ac:dyDescent="0.25">
      <c r="A15" s="82"/>
      <c r="B15" s="62"/>
      <c r="C15" s="22" t="s">
        <v>16</v>
      </c>
      <c r="D15" s="21">
        <v>77140</v>
      </c>
      <c r="G15" s="15"/>
    </row>
    <row r="16" spans="1:7" x14ac:dyDescent="0.25">
      <c r="A16" s="82"/>
      <c r="B16" s="18" t="s">
        <v>17</v>
      </c>
      <c r="C16" s="22" t="s">
        <v>17</v>
      </c>
      <c r="D16" s="21">
        <v>206910</v>
      </c>
    </row>
    <row r="17" spans="1:4" x14ac:dyDescent="0.25">
      <c r="A17" s="82"/>
      <c r="B17" s="62" t="s">
        <v>18</v>
      </c>
      <c r="C17" s="23" t="s">
        <v>19</v>
      </c>
      <c r="D17" s="21">
        <f>D31</f>
        <v>5819710</v>
      </c>
    </row>
    <row r="18" spans="1:4" x14ac:dyDescent="0.25">
      <c r="A18" s="82"/>
      <c r="B18" s="62"/>
      <c r="C18" s="23" t="s">
        <v>20</v>
      </c>
      <c r="D18" s="21">
        <v>8172490</v>
      </c>
    </row>
    <row r="19" spans="1:4" x14ac:dyDescent="0.25">
      <c r="A19" s="82"/>
      <c r="B19" s="62"/>
      <c r="C19" s="22" t="s">
        <v>21</v>
      </c>
      <c r="D19" s="21">
        <v>21019710</v>
      </c>
    </row>
    <row r="20" spans="1:4" ht="15.75" x14ac:dyDescent="0.25">
      <c r="A20" s="17"/>
      <c r="B20" s="18" t="s">
        <v>22</v>
      </c>
      <c r="C20" s="22" t="s">
        <v>23</v>
      </c>
      <c r="D20" s="21">
        <v>200000</v>
      </c>
    </row>
    <row r="21" spans="1:4" ht="15.75" x14ac:dyDescent="0.25">
      <c r="A21" s="17"/>
      <c r="B21" s="18" t="s">
        <v>22</v>
      </c>
      <c r="C21" s="22" t="s">
        <v>24</v>
      </c>
      <c r="D21" s="21">
        <v>83330</v>
      </c>
    </row>
    <row r="22" spans="1:4" ht="15.75" x14ac:dyDescent="0.25">
      <c r="A22" s="17"/>
      <c r="B22" s="18" t="s">
        <v>25</v>
      </c>
      <c r="C22" s="22" t="s">
        <v>26</v>
      </c>
      <c r="D22" s="21">
        <v>50000</v>
      </c>
    </row>
    <row r="23" spans="1:4" ht="15.75" x14ac:dyDescent="0.25">
      <c r="A23" s="17"/>
      <c r="B23" s="18" t="s">
        <v>27</v>
      </c>
      <c r="C23" s="22" t="s">
        <v>27</v>
      </c>
      <c r="D23" s="21"/>
    </row>
    <row r="24" spans="1:4" ht="18.75" x14ac:dyDescent="0.3">
      <c r="A24" s="69" t="s">
        <v>28</v>
      </c>
      <c r="B24" s="70"/>
      <c r="C24" s="70"/>
      <c r="D24" s="24">
        <f>D9+D10+D11+D12+D14+D15+D16+D17+D18+D19+D20+D21+D22+D23</f>
        <v>165333430</v>
      </c>
    </row>
    <row r="25" spans="1:4" ht="19.5" thickBot="1" x14ac:dyDescent="0.35">
      <c r="A25" s="25"/>
      <c r="B25" s="26"/>
      <c r="C25" s="26"/>
      <c r="D25" s="27"/>
    </row>
    <row r="26" spans="1:4" ht="15" customHeight="1" thickTop="1" x14ac:dyDescent="0.25">
      <c r="A26" s="53" t="s">
        <v>19</v>
      </c>
      <c r="B26" s="28" t="s">
        <v>29</v>
      </c>
      <c r="C26" s="29" t="s">
        <v>9</v>
      </c>
      <c r="D26" s="30">
        <v>5718030</v>
      </c>
    </row>
    <row r="27" spans="1:4" ht="15" customHeight="1" x14ac:dyDescent="0.25">
      <c r="A27" s="54"/>
      <c r="B27" s="31" t="s">
        <v>17</v>
      </c>
      <c r="C27" s="22" t="s">
        <v>17</v>
      </c>
      <c r="D27" s="32">
        <v>78910</v>
      </c>
    </row>
    <row r="28" spans="1:4" ht="14.45" customHeight="1" x14ac:dyDescent="0.25">
      <c r="A28" s="54"/>
      <c r="B28" s="31" t="s">
        <v>30</v>
      </c>
      <c r="C28" s="33" t="s">
        <v>31</v>
      </c>
      <c r="D28" s="32">
        <v>13960</v>
      </c>
    </row>
    <row r="29" spans="1:4" ht="14.45" customHeight="1" x14ac:dyDescent="0.25">
      <c r="A29" s="54"/>
      <c r="B29" s="34" t="s">
        <v>32</v>
      </c>
      <c r="C29" s="35" t="s">
        <v>32</v>
      </c>
      <c r="D29" s="36">
        <v>0</v>
      </c>
    </row>
    <row r="30" spans="1:4" ht="14.45" customHeight="1" x14ac:dyDescent="0.25">
      <c r="A30" s="71"/>
      <c r="B30" s="34" t="s">
        <v>27</v>
      </c>
      <c r="C30" s="37" t="s">
        <v>27</v>
      </c>
      <c r="D30" s="38">
        <v>8810</v>
      </c>
    </row>
    <row r="31" spans="1:4" ht="19.5" thickBot="1" x14ac:dyDescent="0.35">
      <c r="A31" s="72" t="s">
        <v>33</v>
      </c>
      <c r="B31" s="73"/>
      <c r="C31" s="74"/>
      <c r="D31" s="39">
        <f>SUM(D26:D30)</f>
        <v>5819710</v>
      </c>
    </row>
    <row r="32" spans="1:4" ht="20.25" thickTop="1" thickBot="1" x14ac:dyDescent="0.35">
      <c r="A32" s="26"/>
      <c r="B32" s="26"/>
      <c r="C32" s="26"/>
      <c r="D32" s="40"/>
    </row>
    <row r="33" spans="1:4" ht="15.75" thickTop="1" x14ac:dyDescent="0.25">
      <c r="A33" s="53" t="s">
        <v>20</v>
      </c>
      <c r="B33" s="28" t="s">
        <v>34</v>
      </c>
      <c r="C33" s="41" t="s">
        <v>35</v>
      </c>
      <c r="D33" s="42">
        <v>6739401</v>
      </c>
    </row>
    <row r="34" spans="1:4" x14ac:dyDescent="0.25">
      <c r="A34" s="54"/>
      <c r="B34" s="31" t="s">
        <v>34</v>
      </c>
      <c r="C34" s="43" t="s">
        <v>36</v>
      </c>
      <c r="D34" s="21">
        <v>820029</v>
      </c>
    </row>
    <row r="35" spans="1:4" ht="19.5" thickBot="1" x14ac:dyDescent="0.35">
      <c r="A35" s="55" t="s">
        <v>37</v>
      </c>
      <c r="B35" s="56"/>
      <c r="C35" s="57"/>
      <c r="D35" s="44">
        <f>SUM(D33:D34)</f>
        <v>7559430</v>
      </c>
    </row>
    <row r="36" spans="1:4" ht="20.25" thickTop="1" thickBot="1" x14ac:dyDescent="0.35">
      <c r="A36" s="26"/>
      <c r="B36" s="26"/>
      <c r="C36" s="26"/>
      <c r="D36" s="40"/>
    </row>
    <row r="37" spans="1:4" ht="15" customHeight="1" thickTop="1" x14ac:dyDescent="0.25">
      <c r="A37" s="58" t="s">
        <v>38</v>
      </c>
      <c r="B37" s="61" t="s">
        <v>8</v>
      </c>
      <c r="C37" s="29" t="s">
        <v>9</v>
      </c>
      <c r="D37" s="30">
        <f>D38+D39+D40+D41</f>
        <v>20654966</v>
      </c>
    </row>
    <row r="38" spans="1:4" ht="15" customHeight="1" x14ac:dyDescent="0.25">
      <c r="A38" s="59"/>
      <c r="B38" s="62"/>
      <c r="C38" s="45" t="s">
        <v>39</v>
      </c>
      <c r="D38" s="46">
        <v>16601490</v>
      </c>
    </row>
    <row r="39" spans="1:4" ht="14.45" customHeight="1" x14ac:dyDescent="0.25">
      <c r="A39" s="59"/>
      <c r="B39" s="62"/>
      <c r="C39" s="45" t="s">
        <v>40</v>
      </c>
      <c r="D39" s="46">
        <v>1961143</v>
      </c>
    </row>
    <row r="40" spans="1:4" ht="14.45" customHeight="1" x14ac:dyDescent="0.25">
      <c r="A40" s="59"/>
      <c r="B40" s="62"/>
      <c r="C40" s="47" t="s">
        <v>41</v>
      </c>
      <c r="D40" s="46">
        <v>2079323</v>
      </c>
    </row>
    <row r="41" spans="1:4" ht="14.45" customHeight="1" x14ac:dyDescent="0.25">
      <c r="A41" s="59"/>
      <c r="B41" s="62"/>
      <c r="C41" s="45" t="s">
        <v>42</v>
      </c>
      <c r="D41" s="46">
        <v>13010</v>
      </c>
    </row>
    <row r="42" spans="1:4" ht="14.45" customHeight="1" x14ac:dyDescent="0.25">
      <c r="A42" s="59"/>
      <c r="B42" s="18" t="s">
        <v>14</v>
      </c>
      <c r="C42" s="22" t="s">
        <v>43</v>
      </c>
      <c r="D42" s="32">
        <v>0</v>
      </c>
    </row>
    <row r="43" spans="1:4" ht="14.45" customHeight="1" x14ac:dyDescent="0.25">
      <c r="A43" s="59"/>
      <c r="B43" s="18" t="s">
        <v>17</v>
      </c>
      <c r="C43" s="22" t="s">
        <v>44</v>
      </c>
      <c r="D43" s="32">
        <v>510</v>
      </c>
    </row>
    <row r="44" spans="1:4" ht="14.45" customHeight="1" x14ac:dyDescent="0.25">
      <c r="A44" s="59"/>
      <c r="B44" s="18" t="s">
        <v>18</v>
      </c>
      <c r="C44" s="23" t="s">
        <v>45</v>
      </c>
      <c r="D44" s="48">
        <v>0</v>
      </c>
    </row>
    <row r="45" spans="1:4" ht="14.45" customHeight="1" x14ac:dyDescent="0.25">
      <c r="A45" s="59"/>
      <c r="B45" s="63" t="s">
        <v>46</v>
      </c>
      <c r="C45" s="49" t="s">
        <v>47</v>
      </c>
      <c r="D45" s="21">
        <v>161390</v>
      </c>
    </row>
    <row r="46" spans="1:4" ht="14.45" customHeight="1" x14ac:dyDescent="0.25">
      <c r="A46" s="60"/>
      <c r="B46" s="64"/>
      <c r="C46" s="49" t="s">
        <v>48</v>
      </c>
      <c r="D46" s="38">
        <v>266680</v>
      </c>
    </row>
    <row r="47" spans="1:4" ht="19.5" thickBot="1" x14ac:dyDescent="0.35">
      <c r="A47" s="65" t="s">
        <v>49</v>
      </c>
      <c r="B47" s="66"/>
      <c r="C47" s="67"/>
      <c r="D47" s="50">
        <f>D37+D42+D43+D44+D45+D46</f>
        <v>21083546</v>
      </c>
    </row>
    <row r="48" spans="1:4" ht="15.75" thickTop="1" x14ac:dyDescent="0.25">
      <c r="D48" s="11"/>
    </row>
    <row r="49" spans="3:4" x14ac:dyDescent="0.25">
      <c r="C49" s="51"/>
      <c r="D49" s="11" t="s">
        <v>50</v>
      </c>
    </row>
    <row r="50" spans="3:4" x14ac:dyDescent="0.25">
      <c r="D50" s="11"/>
    </row>
    <row r="51" spans="3:4" x14ac:dyDescent="0.25">
      <c r="D51" s="11"/>
    </row>
    <row r="52" spans="3:4" x14ac:dyDescent="0.25">
      <c r="D52" s="11"/>
    </row>
    <row r="53" spans="3:4" x14ac:dyDescent="0.25">
      <c r="D53" s="11"/>
    </row>
    <row r="54" spans="3:4" x14ac:dyDescent="0.25">
      <c r="D54" s="11"/>
    </row>
  </sheetData>
  <mergeCells count="22">
    <mergeCell ref="A2:D2"/>
    <mergeCell ref="A4:C4"/>
    <mergeCell ref="A5:C5"/>
    <mergeCell ref="B7:C7"/>
    <mergeCell ref="A9:A19"/>
    <mergeCell ref="B9:B10"/>
    <mergeCell ref="C9:C10"/>
    <mergeCell ref="D9:D10"/>
    <mergeCell ref="B12:B13"/>
    <mergeCell ref="C12:C13"/>
    <mergeCell ref="A47:C47"/>
    <mergeCell ref="D12:D13"/>
    <mergeCell ref="B14:B15"/>
    <mergeCell ref="B17:B19"/>
    <mergeCell ref="A24:C24"/>
    <mergeCell ref="A26:A30"/>
    <mergeCell ref="A31:C31"/>
    <mergeCell ref="A33:A34"/>
    <mergeCell ref="A35:C35"/>
    <mergeCell ref="A37:A46"/>
    <mergeCell ref="B37:B41"/>
    <mergeCell ref="B45:B46"/>
  </mergeCells>
  <printOptions horizontalCentered="1"/>
  <pageMargins left="0.31496062992125984" right="0.15748031496062992" top="0.27559055118110237" bottom="0.11811023622047245" header="0.31496062992125984" footer="0.31496062992125984"/>
  <pageSetup paperSize="9" scale="8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E570D2-F218-42D5-BF60-C85C89B66432}">
  <sheetPr codeName="Sheet13"/>
  <dimension ref="A1:G54"/>
  <sheetViews>
    <sheetView tabSelected="1" topLeftCell="A6" zoomScaleNormal="100" workbookViewId="0">
      <selection activeCell="D24" sqref="D24"/>
    </sheetView>
  </sheetViews>
  <sheetFormatPr defaultRowHeight="15" x14ac:dyDescent="0.25"/>
  <cols>
    <col min="1" max="1" width="14.5703125" customWidth="1"/>
    <col min="2" max="2" width="24.140625" customWidth="1"/>
    <col min="3" max="3" width="57.5703125" bestFit="1" customWidth="1"/>
    <col min="4" max="4" width="39.7109375" customWidth="1"/>
    <col min="5" max="5" width="5.140625" customWidth="1"/>
    <col min="6" max="6" width="5" customWidth="1"/>
    <col min="7" max="7" width="15.140625" style="1" customWidth="1"/>
    <col min="8" max="8" width="6.42578125" customWidth="1"/>
    <col min="9" max="9" width="14.42578125" customWidth="1"/>
    <col min="10" max="10" width="27.85546875" customWidth="1"/>
  </cols>
  <sheetData>
    <row r="1" spans="1:7" ht="24.75" customHeight="1" thickBot="1" x14ac:dyDescent="0.3"/>
    <row r="2" spans="1:7" ht="21.75" customHeight="1" x14ac:dyDescent="0.35">
      <c r="A2" s="75" t="s">
        <v>62</v>
      </c>
      <c r="B2" s="76"/>
      <c r="C2" s="76"/>
      <c r="D2" s="77"/>
      <c r="G2" s="2"/>
    </row>
    <row r="3" spans="1:7" ht="15.75" thickBot="1" x14ac:dyDescent="0.3">
      <c r="A3" s="3"/>
      <c r="B3" s="4"/>
      <c r="C3" s="4"/>
      <c r="D3" s="5" t="s">
        <v>1</v>
      </c>
    </row>
    <row r="4" spans="1:7" ht="35.25" customHeight="1" x14ac:dyDescent="0.25">
      <c r="A4" s="78" t="s">
        <v>2</v>
      </c>
      <c r="B4" s="78"/>
      <c r="C4" s="78"/>
      <c r="D4" s="6">
        <f>D24+D31+D35+D47</f>
        <v>2321413198</v>
      </c>
    </row>
    <row r="5" spans="1:7" ht="35.25" customHeight="1" x14ac:dyDescent="0.25">
      <c r="A5" s="79" t="s">
        <v>3</v>
      </c>
      <c r="B5" s="79"/>
      <c r="C5" s="79"/>
      <c r="D5" s="7">
        <f>D24</f>
        <v>1888845825</v>
      </c>
      <c r="F5" s="8"/>
      <c r="G5" s="9"/>
    </row>
    <row r="6" spans="1:7" ht="60" customHeight="1" thickBot="1" x14ac:dyDescent="0.3">
      <c r="A6" s="10"/>
      <c r="B6" s="10"/>
      <c r="C6" s="10"/>
      <c r="D6" s="11"/>
      <c r="E6" s="12"/>
    </row>
    <row r="7" spans="1:7" ht="38.25" customHeight="1" thickBot="1" x14ac:dyDescent="0.3">
      <c r="A7" s="13" t="s">
        <v>4</v>
      </c>
      <c r="B7" s="80" t="s">
        <v>5</v>
      </c>
      <c r="C7" s="80"/>
      <c r="D7" s="14" t="s">
        <v>6</v>
      </c>
      <c r="G7" s="15"/>
    </row>
    <row r="8" spans="1:7" ht="39.950000000000003" customHeight="1" thickBot="1" x14ac:dyDescent="0.3">
      <c r="C8" s="16"/>
    </row>
    <row r="9" spans="1:7" ht="15.75" thickTop="1" x14ac:dyDescent="0.25">
      <c r="A9" s="81" t="s">
        <v>7</v>
      </c>
      <c r="B9" s="61" t="s">
        <v>8</v>
      </c>
      <c r="C9" s="83" t="s">
        <v>9</v>
      </c>
      <c r="D9" s="89">
        <v>1331463130</v>
      </c>
      <c r="G9" s="11"/>
    </row>
    <row r="10" spans="1:7" x14ac:dyDescent="0.25">
      <c r="A10" s="82"/>
      <c r="B10" s="62"/>
      <c r="C10" s="84"/>
      <c r="D10" s="90"/>
      <c r="G10" s="15"/>
    </row>
    <row r="11" spans="1:7" ht="30" x14ac:dyDescent="0.25">
      <c r="A11" s="82"/>
      <c r="B11" s="19" t="s">
        <v>10</v>
      </c>
      <c r="C11" s="20" t="s">
        <v>11</v>
      </c>
      <c r="D11" s="21">
        <v>77015570</v>
      </c>
      <c r="G11" s="15"/>
    </row>
    <row r="12" spans="1:7" ht="15" customHeight="1" x14ac:dyDescent="0.25">
      <c r="A12" s="82"/>
      <c r="B12" s="87" t="s">
        <v>12</v>
      </c>
      <c r="C12" s="88" t="s">
        <v>13</v>
      </c>
      <c r="D12" s="68">
        <v>987740</v>
      </c>
    </row>
    <row r="13" spans="1:7" ht="30" customHeight="1" x14ac:dyDescent="0.25">
      <c r="A13" s="82"/>
      <c r="B13" s="87"/>
      <c r="C13" s="88"/>
      <c r="D13" s="68"/>
    </row>
    <row r="14" spans="1:7" x14ac:dyDescent="0.25">
      <c r="A14" s="82"/>
      <c r="B14" s="62" t="s">
        <v>14</v>
      </c>
      <c r="C14" s="22" t="s">
        <v>15</v>
      </c>
      <c r="D14" s="21">
        <v>8331940</v>
      </c>
      <c r="G14" s="15"/>
    </row>
    <row r="15" spans="1:7" x14ac:dyDescent="0.25">
      <c r="A15" s="82"/>
      <c r="B15" s="62"/>
      <c r="C15" s="22" t="s">
        <v>16</v>
      </c>
      <c r="D15" s="21">
        <v>171520</v>
      </c>
      <c r="G15" s="15"/>
    </row>
    <row r="16" spans="1:7" x14ac:dyDescent="0.25">
      <c r="A16" s="82"/>
      <c r="B16" s="18" t="s">
        <v>17</v>
      </c>
      <c r="C16" s="22" t="s">
        <v>17</v>
      </c>
      <c r="D16" s="21">
        <v>2261840</v>
      </c>
    </row>
    <row r="17" spans="1:7" x14ac:dyDescent="0.25">
      <c r="A17" s="82"/>
      <c r="B17" s="62" t="s">
        <v>18</v>
      </c>
      <c r="C17" s="23" t="s">
        <v>19</v>
      </c>
      <c r="D17" s="21">
        <v>118558335</v>
      </c>
    </row>
    <row r="18" spans="1:7" x14ac:dyDescent="0.25">
      <c r="A18" s="82"/>
      <c r="B18" s="62"/>
      <c r="C18" s="23" t="s">
        <v>20</v>
      </c>
      <c r="D18" s="21">
        <v>102647070</v>
      </c>
    </row>
    <row r="19" spans="1:7" x14ac:dyDescent="0.25">
      <c r="A19" s="82"/>
      <c r="B19" s="62"/>
      <c r="C19" s="22" t="s">
        <v>21</v>
      </c>
      <c r="D19" s="91">
        <v>243398410</v>
      </c>
      <c r="G19" s="11"/>
    </row>
    <row r="20" spans="1:7" ht="15.75" x14ac:dyDescent="0.25">
      <c r="A20" s="17"/>
      <c r="B20" s="18" t="s">
        <v>22</v>
      </c>
      <c r="C20" s="22" t="s">
        <v>23</v>
      </c>
      <c r="D20" s="21">
        <v>2400000</v>
      </c>
    </row>
    <row r="21" spans="1:7" ht="15.75" x14ac:dyDescent="0.25">
      <c r="A21" s="17"/>
      <c r="B21" s="18" t="s">
        <v>22</v>
      </c>
      <c r="C21" s="22" t="s">
        <v>24</v>
      </c>
      <c r="D21" s="21">
        <v>999960</v>
      </c>
    </row>
    <row r="22" spans="1:7" ht="15.75" x14ac:dyDescent="0.25">
      <c r="A22" s="17"/>
      <c r="B22" s="18" t="s">
        <v>25</v>
      </c>
      <c r="C22" s="22" t="s">
        <v>26</v>
      </c>
      <c r="D22" s="21">
        <v>600000</v>
      </c>
    </row>
    <row r="23" spans="1:7" ht="15.75" x14ac:dyDescent="0.25">
      <c r="A23" s="17"/>
      <c r="B23" s="18" t="s">
        <v>27</v>
      </c>
      <c r="C23" s="22" t="s">
        <v>27</v>
      </c>
      <c r="D23" s="21">
        <v>10310</v>
      </c>
    </row>
    <row r="24" spans="1:7" ht="18.75" x14ac:dyDescent="0.3">
      <c r="A24" s="69" t="s">
        <v>63</v>
      </c>
      <c r="B24" s="70"/>
      <c r="C24" s="70"/>
      <c r="D24" s="24">
        <f>D9+D10+D11+D12+D14+D15+D16+D17+D18+D19+D20+D21+D22+D23</f>
        <v>1888845825</v>
      </c>
    </row>
    <row r="25" spans="1:7" ht="19.5" thickBot="1" x14ac:dyDescent="0.35">
      <c r="A25" s="25"/>
      <c r="B25" s="26"/>
      <c r="C25" s="26"/>
      <c r="D25" s="27"/>
    </row>
    <row r="26" spans="1:7" ht="15" customHeight="1" thickTop="1" thickBot="1" x14ac:dyDescent="0.3">
      <c r="A26" s="53" t="s">
        <v>19</v>
      </c>
      <c r="B26" s="28" t="s">
        <v>29</v>
      </c>
      <c r="C26" s="29" t="s">
        <v>9</v>
      </c>
      <c r="D26" s="30">
        <v>117218295</v>
      </c>
    </row>
    <row r="27" spans="1:7" ht="15" customHeight="1" thickTop="1" thickBot="1" x14ac:dyDescent="0.3">
      <c r="A27" s="54"/>
      <c r="B27" s="31" t="s">
        <v>17</v>
      </c>
      <c r="C27" s="22" t="s">
        <v>17</v>
      </c>
      <c r="D27" s="30">
        <v>866620</v>
      </c>
    </row>
    <row r="28" spans="1:7" ht="14.45" customHeight="1" thickTop="1" thickBot="1" x14ac:dyDescent="0.3">
      <c r="A28" s="54"/>
      <c r="B28" s="31" t="s">
        <v>30</v>
      </c>
      <c r="C28" s="33" t="s">
        <v>31</v>
      </c>
      <c r="D28" s="30">
        <v>125960</v>
      </c>
    </row>
    <row r="29" spans="1:7" ht="14.45" customHeight="1" thickTop="1" thickBot="1" x14ac:dyDescent="0.3">
      <c r="A29" s="54"/>
      <c r="B29" s="34" t="s">
        <v>32</v>
      </c>
      <c r="C29" s="35" t="s">
        <v>32</v>
      </c>
      <c r="D29" s="30">
        <v>0</v>
      </c>
    </row>
    <row r="30" spans="1:7" ht="14.45" customHeight="1" thickTop="1" x14ac:dyDescent="0.25">
      <c r="A30" s="71"/>
      <c r="B30" s="34" t="s">
        <v>27</v>
      </c>
      <c r="C30" s="37" t="s">
        <v>27</v>
      </c>
      <c r="D30" s="30">
        <v>347460</v>
      </c>
    </row>
    <row r="31" spans="1:7" ht="19.5" thickBot="1" x14ac:dyDescent="0.35">
      <c r="A31" s="72" t="s">
        <v>33</v>
      </c>
      <c r="B31" s="73"/>
      <c r="C31" s="74"/>
      <c r="D31" s="39">
        <f>SUM(D26:D30)</f>
        <v>118558335</v>
      </c>
    </row>
    <row r="32" spans="1:7" ht="20.25" thickTop="1" thickBot="1" x14ac:dyDescent="0.35">
      <c r="A32" s="26"/>
      <c r="B32" s="26"/>
      <c r="C32" s="26"/>
      <c r="D32" s="40"/>
    </row>
    <row r="33" spans="1:4" ht="16.5" thickTop="1" thickBot="1" x14ac:dyDescent="0.3">
      <c r="A33" s="53" t="s">
        <v>20</v>
      </c>
      <c r="B33" s="28" t="s">
        <v>34</v>
      </c>
      <c r="C33" s="41" t="s">
        <v>35</v>
      </c>
      <c r="D33" s="42">
        <v>80371789</v>
      </c>
    </row>
    <row r="34" spans="1:4" ht="15.75" thickTop="1" x14ac:dyDescent="0.25">
      <c r="A34" s="54"/>
      <c r="B34" s="31" t="s">
        <v>34</v>
      </c>
      <c r="C34" s="43" t="s">
        <v>36</v>
      </c>
      <c r="D34" s="42">
        <v>9779381</v>
      </c>
    </row>
    <row r="35" spans="1:4" ht="19.5" thickBot="1" x14ac:dyDescent="0.35">
      <c r="A35" s="55" t="s">
        <v>37</v>
      </c>
      <c r="B35" s="56"/>
      <c r="C35" s="57"/>
      <c r="D35" s="44">
        <f>SUM(D33:D34)</f>
        <v>90151170</v>
      </c>
    </row>
    <row r="36" spans="1:4" ht="16.5" thickTop="1" thickBot="1" x14ac:dyDescent="0.3">
      <c r="D36" s="11"/>
    </row>
    <row r="37" spans="1:4" ht="15" customHeight="1" thickTop="1" x14ac:dyDescent="0.25">
      <c r="A37" s="58" t="s">
        <v>38</v>
      </c>
      <c r="B37" s="61" t="s">
        <v>8</v>
      </c>
      <c r="C37" s="29" t="s">
        <v>9</v>
      </c>
      <c r="D37" s="30">
        <f>D38+D39+D40+D41</f>
        <v>217848200</v>
      </c>
    </row>
    <row r="38" spans="1:4" ht="15" customHeight="1" x14ac:dyDescent="0.25">
      <c r="A38" s="59"/>
      <c r="B38" s="62"/>
      <c r="C38" s="45" t="s">
        <v>39</v>
      </c>
      <c r="D38" s="46">
        <v>167791084</v>
      </c>
    </row>
    <row r="39" spans="1:4" ht="14.45" customHeight="1" x14ac:dyDescent="0.25">
      <c r="A39" s="59"/>
      <c r="B39" s="62"/>
      <c r="C39" s="45" t="s">
        <v>40</v>
      </c>
      <c r="D39" s="46">
        <v>22923343</v>
      </c>
    </row>
    <row r="40" spans="1:4" ht="14.45" customHeight="1" x14ac:dyDescent="0.25">
      <c r="A40" s="59"/>
      <c r="B40" s="62"/>
      <c r="C40" s="47" t="s">
        <v>41</v>
      </c>
      <c r="D40" s="46">
        <v>22378883</v>
      </c>
    </row>
    <row r="41" spans="1:4" ht="14.45" customHeight="1" x14ac:dyDescent="0.25">
      <c r="A41" s="59"/>
      <c r="B41" s="62"/>
      <c r="C41" s="45" t="s">
        <v>42</v>
      </c>
      <c r="D41" s="46">
        <v>4754890</v>
      </c>
    </row>
    <row r="42" spans="1:4" ht="14.45" customHeight="1" x14ac:dyDescent="0.25">
      <c r="A42" s="59"/>
      <c r="B42" s="18" t="s">
        <v>14</v>
      </c>
      <c r="C42" s="22" t="s">
        <v>43</v>
      </c>
      <c r="D42" s="46">
        <v>10100</v>
      </c>
    </row>
    <row r="43" spans="1:4" ht="14.45" customHeight="1" x14ac:dyDescent="0.25">
      <c r="A43" s="59"/>
      <c r="B43" s="18" t="s">
        <v>17</v>
      </c>
      <c r="C43" s="22" t="s">
        <v>44</v>
      </c>
      <c r="D43" s="46">
        <v>119240</v>
      </c>
    </row>
    <row r="44" spans="1:4" ht="14.45" customHeight="1" x14ac:dyDescent="0.25">
      <c r="A44" s="59"/>
      <c r="B44" s="18" t="s">
        <v>18</v>
      </c>
      <c r="C44" s="23" t="s">
        <v>45</v>
      </c>
      <c r="D44" s="48">
        <v>0</v>
      </c>
    </row>
    <row r="45" spans="1:4" ht="14.45" customHeight="1" x14ac:dyDescent="0.25">
      <c r="A45" s="59"/>
      <c r="B45" s="63" t="s">
        <v>46</v>
      </c>
      <c r="C45" s="49" t="s">
        <v>47</v>
      </c>
      <c r="D45" s="52">
        <v>1546998</v>
      </c>
    </row>
    <row r="46" spans="1:4" ht="14.45" customHeight="1" x14ac:dyDescent="0.25">
      <c r="A46" s="60"/>
      <c r="B46" s="64"/>
      <c r="C46" s="49" t="s">
        <v>48</v>
      </c>
      <c r="D46" s="52">
        <v>4333330</v>
      </c>
    </row>
    <row r="47" spans="1:4" ht="19.5" thickBot="1" x14ac:dyDescent="0.35">
      <c r="A47" s="65" t="s">
        <v>49</v>
      </c>
      <c r="B47" s="66"/>
      <c r="C47" s="67"/>
      <c r="D47" s="50">
        <f>D37+D42+D43+D44+D45+D46</f>
        <v>223857868</v>
      </c>
    </row>
    <row r="48" spans="1:4" ht="15.75" thickTop="1" x14ac:dyDescent="0.25">
      <c r="D48" s="11"/>
    </row>
    <row r="49" spans="3:4" x14ac:dyDescent="0.25">
      <c r="C49" s="51"/>
      <c r="D49" s="11" t="s">
        <v>50</v>
      </c>
    </row>
    <row r="50" spans="3:4" x14ac:dyDescent="0.25">
      <c r="D50" s="11"/>
    </row>
    <row r="51" spans="3:4" x14ac:dyDescent="0.25">
      <c r="D51" s="11"/>
    </row>
    <row r="52" spans="3:4" x14ac:dyDescent="0.25">
      <c r="D52" s="11"/>
    </row>
    <row r="53" spans="3:4" x14ac:dyDescent="0.25">
      <c r="D53" s="11"/>
    </row>
    <row r="54" spans="3:4" x14ac:dyDescent="0.25">
      <c r="D54" s="11"/>
    </row>
  </sheetData>
  <mergeCells count="22">
    <mergeCell ref="A2:D2"/>
    <mergeCell ref="A4:C4"/>
    <mergeCell ref="A5:C5"/>
    <mergeCell ref="B7:C7"/>
    <mergeCell ref="A9:A19"/>
    <mergeCell ref="B9:B10"/>
    <mergeCell ref="C9:C10"/>
    <mergeCell ref="D9:D10"/>
    <mergeCell ref="B12:B13"/>
    <mergeCell ref="C12:C13"/>
    <mergeCell ref="A47:C47"/>
    <mergeCell ref="D12:D13"/>
    <mergeCell ref="B14:B15"/>
    <mergeCell ref="B17:B19"/>
    <mergeCell ref="A24:C24"/>
    <mergeCell ref="A26:A30"/>
    <mergeCell ref="A31:C31"/>
    <mergeCell ref="A33:A34"/>
    <mergeCell ref="A35:C35"/>
    <mergeCell ref="A37:A46"/>
    <mergeCell ref="B37:B41"/>
    <mergeCell ref="B45:B46"/>
  </mergeCells>
  <printOptions horizontalCentered="1"/>
  <pageMargins left="0.31496062992125984" right="0.15748031496062992" top="0.27559055118110237" bottom="0.1181102362204724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92002-B90F-4D8F-A7EF-C4446D906934}">
  <sheetPr codeName="Sheet2"/>
  <dimension ref="A1:G54"/>
  <sheetViews>
    <sheetView topLeftCell="B4" zoomScaleNormal="100" workbookViewId="0">
      <selection activeCell="D12" sqref="D12:D13"/>
    </sheetView>
  </sheetViews>
  <sheetFormatPr defaultRowHeight="15" x14ac:dyDescent="0.25"/>
  <cols>
    <col min="1" max="1" width="14.5703125" customWidth="1"/>
    <col min="2" max="2" width="24.140625" customWidth="1"/>
    <col min="3" max="3" width="57.5703125" bestFit="1" customWidth="1"/>
    <col min="4" max="4" width="39.7109375" customWidth="1"/>
    <col min="5" max="5" width="5.140625" customWidth="1"/>
    <col min="6" max="6" width="5" customWidth="1"/>
    <col min="7" max="7" width="15.140625" style="1" customWidth="1"/>
    <col min="8" max="8" width="6.42578125" customWidth="1"/>
    <col min="9" max="9" width="14.42578125" customWidth="1"/>
    <col min="10" max="10" width="27.85546875" customWidth="1"/>
  </cols>
  <sheetData>
    <row r="1" spans="1:7" ht="24.75" customHeight="1" thickBot="1" x14ac:dyDescent="0.3"/>
    <row r="2" spans="1:7" ht="21.75" customHeight="1" x14ac:dyDescent="0.35">
      <c r="A2" s="75" t="s">
        <v>51</v>
      </c>
      <c r="B2" s="76"/>
      <c r="C2" s="76"/>
      <c r="D2" s="77"/>
      <c r="G2" s="2"/>
    </row>
    <row r="3" spans="1:7" ht="15.75" thickBot="1" x14ac:dyDescent="0.3">
      <c r="A3" s="3"/>
      <c r="B3" s="4"/>
      <c r="C3" s="4"/>
      <c r="D3" s="5" t="s">
        <v>1</v>
      </c>
    </row>
    <row r="4" spans="1:7" ht="35.25" customHeight="1" x14ac:dyDescent="0.25">
      <c r="A4" s="78" t="s">
        <v>2</v>
      </c>
      <c r="B4" s="78"/>
      <c r="C4" s="78"/>
      <c r="D4" s="6">
        <f>D24+D31+D35+D47</f>
        <v>172061750</v>
      </c>
    </row>
    <row r="5" spans="1:7" ht="35.25" customHeight="1" x14ac:dyDescent="0.25">
      <c r="A5" s="79" t="s">
        <v>3</v>
      </c>
      <c r="B5" s="79"/>
      <c r="C5" s="79"/>
      <c r="D5" s="7">
        <f>D24</f>
        <v>135497900</v>
      </c>
      <c r="F5" s="8"/>
      <c r="G5" s="9"/>
    </row>
    <row r="6" spans="1:7" ht="60" customHeight="1" thickBot="1" x14ac:dyDescent="0.3">
      <c r="A6" s="10"/>
      <c r="B6" s="10"/>
      <c r="C6" s="10"/>
      <c r="D6" s="11"/>
      <c r="E6" s="12"/>
    </row>
    <row r="7" spans="1:7" ht="38.25" customHeight="1" thickBot="1" x14ac:dyDescent="0.3">
      <c r="A7" s="13" t="s">
        <v>4</v>
      </c>
      <c r="B7" s="80" t="s">
        <v>5</v>
      </c>
      <c r="C7" s="80"/>
      <c r="D7" s="14" t="s">
        <v>6</v>
      </c>
      <c r="G7" s="15"/>
    </row>
    <row r="8" spans="1:7" ht="39.950000000000003" customHeight="1" thickBot="1" x14ac:dyDescent="0.3">
      <c r="C8" s="16"/>
    </row>
    <row r="9" spans="1:7" ht="15.75" thickTop="1" x14ac:dyDescent="0.25">
      <c r="A9" s="81" t="s">
        <v>7</v>
      </c>
      <c r="B9" s="61" t="s">
        <v>8</v>
      </c>
      <c r="C9" s="83" t="s">
        <v>9</v>
      </c>
      <c r="D9" s="85">
        <v>92273240</v>
      </c>
      <c r="G9" s="11"/>
    </row>
    <row r="10" spans="1:7" x14ac:dyDescent="0.25">
      <c r="A10" s="82"/>
      <c r="B10" s="62"/>
      <c r="C10" s="84"/>
      <c r="D10" s="86"/>
      <c r="G10" s="15"/>
    </row>
    <row r="11" spans="1:7" ht="30" x14ac:dyDescent="0.25">
      <c r="A11" s="82"/>
      <c r="B11" s="19" t="s">
        <v>10</v>
      </c>
      <c r="C11" s="20" t="s">
        <v>11</v>
      </c>
      <c r="D11" s="21">
        <v>4915070</v>
      </c>
      <c r="G11" s="15"/>
    </row>
    <row r="12" spans="1:7" ht="15" customHeight="1" x14ac:dyDescent="0.25">
      <c r="A12" s="82"/>
      <c r="B12" s="87" t="s">
        <v>12</v>
      </c>
      <c r="C12" s="88" t="s">
        <v>13</v>
      </c>
      <c r="D12" s="68">
        <v>61480</v>
      </c>
    </row>
    <row r="13" spans="1:7" ht="30" customHeight="1" x14ac:dyDescent="0.25">
      <c r="A13" s="82"/>
      <c r="B13" s="87"/>
      <c r="C13" s="88"/>
      <c r="D13" s="68"/>
    </row>
    <row r="14" spans="1:7" x14ac:dyDescent="0.25">
      <c r="A14" s="82"/>
      <c r="B14" s="62" t="s">
        <v>14</v>
      </c>
      <c r="C14" s="22" t="s">
        <v>15</v>
      </c>
      <c r="D14" s="21">
        <v>698830</v>
      </c>
      <c r="G14" s="15"/>
    </row>
    <row r="15" spans="1:7" x14ac:dyDescent="0.25">
      <c r="A15" s="82"/>
      <c r="B15" s="62"/>
      <c r="C15" s="22" t="s">
        <v>16</v>
      </c>
      <c r="D15" s="21">
        <v>5110</v>
      </c>
      <c r="G15" s="15"/>
    </row>
    <row r="16" spans="1:7" x14ac:dyDescent="0.25">
      <c r="A16" s="82"/>
      <c r="B16" s="18" t="s">
        <v>17</v>
      </c>
      <c r="C16" s="22" t="s">
        <v>17</v>
      </c>
      <c r="D16" s="21">
        <v>158570</v>
      </c>
    </row>
    <row r="17" spans="1:4" x14ac:dyDescent="0.25">
      <c r="A17" s="82"/>
      <c r="B17" s="62" t="s">
        <v>18</v>
      </c>
      <c r="C17" s="23" t="s">
        <v>19</v>
      </c>
      <c r="D17" s="21">
        <f>D31</f>
        <v>10186090</v>
      </c>
    </row>
    <row r="18" spans="1:4" x14ac:dyDescent="0.25">
      <c r="A18" s="82"/>
      <c r="B18" s="62"/>
      <c r="C18" s="23" t="s">
        <v>20</v>
      </c>
      <c r="D18" s="21">
        <v>7549030</v>
      </c>
    </row>
    <row r="19" spans="1:4" x14ac:dyDescent="0.25">
      <c r="A19" s="82"/>
      <c r="B19" s="62"/>
      <c r="C19" s="22" t="s">
        <v>21</v>
      </c>
      <c r="D19" s="21">
        <v>19317150</v>
      </c>
    </row>
    <row r="20" spans="1:4" ht="15.75" x14ac:dyDescent="0.25">
      <c r="A20" s="17"/>
      <c r="B20" s="18" t="s">
        <v>22</v>
      </c>
      <c r="C20" s="22" t="s">
        <v>23</v>
      </c>
      <c r="D20" s="21">
        <v>200000</v>
      </c>
    </row>
    <row r="21" spans="1:4" ht="15.75" x14ac:dyDescent="0.25">
      <c r="A21" s="17"/>
      <c r="B21" s="18" t="s">
        <v>22</v>
      </c>
      <c r="C21" s="22" t="s">
        <v>24</v>
      </c>
      <c r="D21" s="21">
        <v>83330</v>
      </c>
    </row>
    <row r="22" spans="1:4" ht="15.75" x14ac:dyDescent="0.25">
      <c r="A22" s="17"/>
      <c r="B22" s="18" t="s">
        <v>25</v>
      </c>
      <c r="C22" s="22" t="s">
        <v>26</v>
      </c>
      <c r="D22" s="21">
        <v>50000</v>
      </c>
    </row>
    <row r="23" spans="1:4" ht="15.75" x14ac:dyDescent="0.25">
      <c r="A23" s="17"/>
      <c r="B23" s="18" t="s">
        <v>27</v>
      </c>
      <c r="C23" s="22" t="s">
        <v>27</v>
      </c>
      <c r="D23" s="21"/>
    </row>
    <row r="24" spans="1:4" ht="18.75" x14ac:dyDescent="0.3">
      <c r="A24" s="69" t="s">
        <v>28</v>
      </c>
      <c r="B24" s="70"/>
      <c r="C24" s="70"/>
      <c r="D24" s="24">
        <f>D9+D10+D11+D12+D14+D15+D16+D17+D18+D19+D20+D21+D22+D23</f>
        <v>135497900</v>
      </c>
    </row>
    <row r="25" spans="1:4" ht="19.5" thickBot="1" x14ac:dyDescent="0.35">
      <c r="A25" s="25"/>
      <c r="B25" s="26"/>
      <c r="C25" s="26"/>
      <c r="D25" s="27"/>
    </row>
    <row r="26" spans="1:4" ht="15" customHeight="1" thickTop="1" x14ac:dyDescent="0.25">
      <c r="A26" s="53" t="s">
        <v>19</v>
      </c>
      <c r="B26" s="28" t="s">
        <v>29</v>
      </c>
      <c r="C26" s="29" t="s">
        <v>9</v>
      </c>
      <c r="D26" s="30">
        <v>10088850</v>
      </c>
    </row>
    <row r="27" spans="1:4" ht="15" customHeight="1" x14ac:dyDescent="0.25">
      <c r="A27" s="54"/>
      <c r="B27" s="31" t="s">
        <v>17</v>
      </c>
      <c r="C27" s="22" t="s">
        <v>17</v>
      </c>
      <c r="D27" s="32">
        <v>54270</v>
      </c>
    </row>
    <row r="28" spans="1:4" ht="14.45" customHeight="1" x14ac:dyDescent="0.25">
      <c r="A28" s="54"/>
      <c r="B28" s="31" t="s">
        <v>30</v>
      </c>
      <c r="C28" s="33" t="s">
        <v>31</v>
      </c>
      <c r="D28" s="32">
        <v>9000</v>
      </c>
    </row>
    <row r="29" spans="1:4" ht="14.45" customHeight="1" x14ac:dyDescent="0.25">
      <c r="A29" s="54"/>
      <c r="B29" s="34" t="s">
        <v>32</v>
      </c>
      <c r="C29" s="35" t="s">
        <v>32</v>
      </c>
      <c r="D29" s="36">
        <v>0</v>
      </c>
    </row>
    <row r="30" spans="1:4" ht="14.45" customHeight="1" x14ac:dyDescent="0.25">
      <c r="A30" s="71"/>
      <c r="B30" s="34" t="s">
        <v>27</v>
      </c>
      <c r="C30" s="37" t="s">
        <v>27</v>
      </c>
      <c r="D30" s="38">
        <v>33970</v>
      </c>
    </row>
    <row r="31" spans="1:4" ht="19.5" thickBot="1" x14ac:dyDescent="0.35">
      <c r="A31" s="72" t="s">
        <v>33</v>
      </c>
      <c r="B31" s="73"/>
      <c r="C31" s="74"/>
      <c r="D31" s="39">
        <f>SUM(D26:D30)</f>
        <v>10186090</v>
      </c>
    </row>
    <row r="32" spans="1:4" ht="20.25" thickTop="1" thickBot="1" x14ac:dyDescent="0.35">
      <c r="A32" s="26"/>
      <c r="B32" s="26"/>
      <c r="C32" s="26"/>
      <c r="D32" s="40"/>
    </row>
    <row r="33" spans="1:4" ht="15.75" customHeight="1" thickTop="1" x14ac:dyDescent="0.25">
      <c r="A33" s="53" t="s">
        <v>20</v>
      </c>
      <c r="B33" s="28" t="s">
        <v>34</v>
      </c>
      <c r="C33" s="41" t="s">
        <v>35</v>
      </c>
      <c r="D33" s="42">
        <v>7524485</v>
      </c>
    </row>
    <row r="34" spans="1:4" ht="15" customHeight="1" x14ac:dyDescent="0.25">
      <c r="A34" s="54"/>
      <c r="B34" s="31" t="s">
        <v>34</v>
      </c>
      <c r="C34" s="43" t="s">
        <v>36</v>
      </c>
      <c r="D34" s="21">
        <v>915555</v>
      </c>
    </row>
    <row r="35" spans="1:4" ht="19.5" thickBot="1" x14ac:dyDescent="0.35">
      <c r="A35" s="55" t="s">
        <v>37</v>
      </c>
      <c r="B35" s="56"/>
      <c r="C35" s="57"/>
      <c r="D35" s="44">
        <f>SUM(D33:D34)</f>
        <v>8440040</v>
      </c>
    </row>
    <row r="36" spans="1:4" ht="16.5" thickTop="1" thickBot="1" x14ac:dyDescent="0.3">
      <c r="D36" s="11"/>
    </row>
    <row r="37" spans="1:4" ht="15" customHeight="1" thickTop="1" x14ac:dyDescent="0.25">
      <c r="A37" s="58" t="s">
        <v>38</v>
      </c>
      <c r="B37" s="61" t="s">
        <v>8</v>
      </c>
      <c r="C37" s="29" t="s">
        <v>9</v>
      </c>
      <c r="D37" s="30">
        <f>D38+D39+D40+D41</f>
        <v>17693520</v>
      </c>
    </row>
    <row r="38" spans="1:4" ht="15" customHeight="1" x14ac:dyDescent="0.25">
      <c r="A38" s="59"/>
      <c r="B38" s="62"/>
      <c r="C38" s="45" t="s">
        <v>39</v>
      </c>
      <c r="D38" s="46">
        <v>13332060</v>
      </c>
    </row>
    <row r="39" spans="1:4" ht="14.45" customHeight="1" x14ac:dyDescent="0.25">
      <c r="A39" s="59"/>
      <c r="B39" s="62"/>
      <c r="C39" s="45" t="s">
        <v>40</v>
      </c>
      <c r="D39" s="46">
        <v>2128160</v>
      </c>
    </row>
    <row r="40" spans="1:4" ht="14.45" customHeight="1" x14ac:dyDescent="0.25">
      <c r="A40" s="59"/>
      <c r="B40" s="62"/>
      <c r="C40" s="47" t="s">
        <v>41</v>
      </c>
      <c r="D40" s="46">
        <v>1689390</v>
      </c>
    </row>
    <row r="41" spans="1:4" ht="14.45" customHeight="1" x14ac:dyDescent="0.25">
      <c r="A41" s="59"/>
      <c r="B41" s="62"/>
      <c r="C41" s="45" t="s">
        <v>42</v>
      </c>
      <c r="D41" s="46">
        <v>543910</v>
      </c>
    </row>
    <row r="42" spans="1:4" ht="14.45" customHeight="1" x14ac:dyDescent="0.25">
      <c r="A42" s="59"/>
      <c r="B42" s="18" t="s">
        <v>14</v>
      </c>
      <c r="C42" s="22" t="s">
        <v>43</v>
      </c>
      <c r="D42" s="32">
        <v>0</v>
      </c>
    </row>
    <row r="43" spans="1:4" ht="14.45" customHeight="1" x14ac:dyDescent="0.25">
      <c r="A43" s="59"/>
      <c r="B43" s="18" t="s">
        <v>17</v>
      </c>
      <c r="C43" s="22" t="s">
        <v>44</v>
      </c>
      <c r="D43" s="32">
        <v>0</v>
      </c>
    </row>
    <row r="44" spans="1:4" ht="14.45" customHeight="1" x14ac:dyDescent="0.25">
      <c r="A44" s="59"/>
      <c r="B44" s="18" t="s">
        <v>18</v>
      </c>
      <c r="C44" s="20" t="s">
        <v>45</v>
      </c>
      <c r="D44" s="48">
        <v>0</v>
      </c>
    </row>
    <row r="45" spans="1:4" ht="14.45" customHeight="1" x14ac:dyDescent="0.25">
      <c r="A45" s="59"/>
      <c r="B45" s="63" t="s">
        <v>46</v>
      </c>
      <c r="C45" s="49" t="s">
        <v>47</v>
      </c>
      <c r="D45" s="21">
        <v>61270</v>
      </c>
    </row>
    <row r="46" spans="1:4" ht="14.45" customHeight="1" x14ac:dyDescent="0.25">
      <c r="A46" s="60"/>
      <c r="B46" s="64"/>
      <c r="C46" s="49" t="s">
        <v>48</v>
      </c>
      <c r="D46" s="38">
        <v>182930</v>
      </c>
    </row>
    <row r="47" spans="1:4" ht="19.5" thickBot="1" x14ac:dyDescent="0.35">
      <c r="A47" s="65" t="s">
        <v>49</v>
      </c>
      <c r="B47" s="66"/>
      <c r="C47" s="67"/>
      <c r="D47" s="50">
        <f>D37+D42+D43+D44+D45+D46</f>
        <v>17937720</v>
      </c>
    </row>
    <row r="48" spans="1:4" ht="15.75" thickTop="1" x14ac:dyDescent="0.25">
      <c r="D48" s="11"/>
    </row>
    <row r="49" spans="3:4" x14ac:dyDescent="0.25">
      <c r="C49" s="51"/>
      <c r="D49" s="11" t="s">
        <v>50</v>
      </c>
    </row>
    <row r="50" spans="3:4" x14ac:dyDescent="0.25">
      <c r="D50" s="11"/>
    </row>
    <row r="51" spans="3:4" x14ac:dyDescent="0.25">
      <c r="D51" s="11"/>
    </row>
    <row r="52" spans="3:4" x14ac:dyDescent="0.25">
      <c r="D52" s="11"/>
    </row>
    <row r="53" spans="3:4" x14ac:dyDescent="0.25">
      <c r="D53" s="11"/>
    </row>
    <row r="54" spans="3:4" x14ac:dyDescent="0.25">
      <c r="D54" s="11"/>
    </row>
  </sheetData>
  <mergeCells count="22">
    <mergeCell ref="A2:D2"/>
    <mergeCell ref="A4:C4"/>
    <mergeCell ref="A5:C5"/>
    <mergeCell ref="B7:C7"/>
    <mergeCell ref="A9:A19"/>
    <mergeCell ref="B9:B10"/>
    <mergeCell ref="C9:C10"/>
    <mergeCell ref="D9:D10"/>
    <mergeCell ref="B12:B13"/>
    <mergeCell ref="C12:C13"/>
    <mergeCell ref="A47:C47"/>
    <mergeCell ref="D12:D13"/>
    <mergeCell ref="B14:B15"/>
    <mergeCell ref="B17:B19"/>
    <mergeCell ref="A24:C24"/>
    <mergeCell ref="A26:A30"/>
    <mergeCell ref="A31:C31"/>
    <mergeCell ref="A33:A34"/>
    <mergeCell ref="A35:C35"/>
    <mergeCell ref="A37:A46"/>
    <mergeCell ref="B37:B41"/>
    <mergeCell ref="B45:B46"/>
  </mergeCells>
  <printOptions horizontalCentered="1"/>
  <pageMargins left="0.31496062992125984" right="0.15748031496062992" top="0.27559055118110237" bottom="0.11811023622047245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A8CB7-1667-4320-AEB7-15CA58756A75}">
  <sheetPr codeName="Sheet3"/>
  <dimension ref="A1:G54"/>
  <sheetViews>
    <sheetView topLeftCell="B6" zoomScaleNormal="100" workbookViewId="0">
      <selection activeCell="D12" sqref="D12:D13"/>
    </sheetView>
  </sheetViews>
  <sheetFormatPr defaultRowHeight="15" x14ac:dyDescent="0.25"/>
  <cols>
    <col min="1" max="1" width="14.5703125" customWidth="1"/>
    <col min="2" max="2" width="24.140625" customWidth="1"/>
    <col min="3" max="3" width="57.5703125" bestFit="1" customWidth="1"/>
    <col min="4" max="4" width="39.7109375" customWidth="1"/>
    <col min="5" max="5" width="5.140625" customWidth="1"/>
    <col min="6" max="6" width="5" customWidth="1"/>
    <col min="7" max="7" width="15.140625" style="1" customWidth="1"/>
    <col min="8" max="8" width="6.42578125" customWidth="1"/>
    <col min="9" max="9" width="14.42578125" customWidth="1"/>
    <col min="10" max="10" width="27.85546875" customWidth="1"/>
  </cols>
  <sheetData>
    <row r="1" spans="1:7" ht="24.75" customHeight="1" thickBot="1" x14ac:dyDescent="0.3"/>
    <row r="2" spans="1:7" ht="21.75" customHeight="1" x14ac:dyDescent="0.35">
      <c r="A2" s="75" t="s">
        <v>52</v>
      </c>
      <c r="B2" s="76"/>
      <c r="C2" s="76"/>
      <c r="D2" s="77"/>
      <c r="G2" s="2"/>
    </row>
    <row r="3" spans="1:7" ht="15.75" thickBot="1" x14ac:dyDescent="0.3">
      <c r="A3" s="3"/>
      <c r="B3" s="4"/>
      <c r="C3" s="4"/>
      <c r="D3" s="5" t="s">
        <v>1</v>
      </c>
    </row>
    <row r="4" spans="1:7" ht="35.25" customHeight="1" x14ac:dyDescent="0.25">
      <c r="A4" s="78" t="s">
        <v>2</v>
      </c>
      <c r="B4" s="78"/>
      <c r="C4" s="78"/>
      <c r="D4" s="6">
        <f>D24+D31+D35+D47</f>
        <v>194383870</v>
      </c>
    </row>
    <row r="5" spans="1:7" ht="35.25" customHeight="1" x14ac:dyDescent="0.25">
      <c r="A5" s="79" t="s">
        <v>3</v>
      </c>
      <c r="B5" s="79"/>
      <c r="C5" s="79"/>
      <c r="D5" s="7">
        <f>D24</f>
        <v>154702915</v>
      </c>
      <c r="F5" s="8"/>
      <c r="G5" s="9"/>
    </row>
    <row r="6" spans="1:7" ht="60" customHeight="1" thickBot="1" x14ac:dyDescent="0.3">
      <c r="A6" s="10"/>
      <c r="B6" s="10"/>
      <c r="C6" s="10"/>
      <c r="D6" s="11"/>
      <c r="E6" s="12"/>
    </row>
    <row r="7" spans="1:7" ht="38.25" customHeight="1" thickBot="1" x14ac:dyDescent="0.3">
      <c r="A7" s="13" t="s">
        <v>4</v>
      </c>
      <c r="B7" s="80" t="s">
        <v>5</v>
      </c>
      <c r="C7" s="80"/>
      <c r="D7" s="14" t="s">
        <v>6</v>
      </c>
      <c r="G7" s="15"/>
    </row>
    <row r="8" spans="1:7" ht="39.950000000000003" customHeight="1" thickBot="1" x14ac:dyDescent="0.3">
      <c r="C8" s="16"/>
    </row>
    <row r="9" spans="1:7" ht="15.75" thickTop="1" x14ac:dyDescent="0.25">
      <c r="A9" s="81" t="s">
        <v>7</v>
      </c>
      <c r="B9" s="61" t="s">
        <v>8</v>
      </c>
      <c r="C9" s="83" t="s">
        <v>9</v>
      </c>
      <c r="D9" s="85">
        <v>108289800</v>
      </c>
      <c r="G9" s="11"/>
    </row>
    <row r="10" spans="1:7" x14ac:dyDescent="0.25">
      <c r="A10" s="82"/>
      <c r="B10" s="62"/>
      <c r="C10" s="84"/>
      <c r="D10" s="86"/>
      <c r="G10" s="15"/>
    </row>
    <row r="11" spans="1:7" ht="30" x14ac:dyDescent="0.25">
      <c r="A11" s="82"/>
      <c r="B11" s="19" t="s">
        <v>10</v>
      </c>
      <c r="C11" s="20" t="s">
        <v>11</v>
      </c>
      <c r="D11" s="21">
        <v>5700910</v>
      </c>
      <c r="G11" s="15"/>
    </row>
    <row r="12" spans="1:7" ht="15" customHeight="1" x14ac:dyDescent="0.25">
      <c r="A12" s="82"/>
      <c r="B12" s="87" t="s">
        <v>12</v>
      </c>
      <c r="C12" s="88" t="s">
        <v>13</v>
      </c>
      <c r="D12" s="68">
        <v>77450</v>
      </c>
    </row>
    <row r="13" spans="1:7" ht="30" customHeight="1" x14ac:dyDescent="0.25">
      <c r="A13" s="82"/>
      <c r="B13" s="87"/>
      <c r="C13" s="88"/>
      <c r="D13" s="68"/>
    </row>
    <row r="14" spans="1:7" x14ac:dyDescent="0.25">
      <c r="A14" s="82"/>
      <c r="B14" s="62" t="s">
        <v>14</v>
      </c>
      <c r="C14" s="22" t="s">
        <v>15</v>
      </c>
      <c r="D14" s="21">
        <v>527810</v>
      </c>
      <c r="G14" s="15"/>
    </row>
    <row r="15" spans="1:7" x14ac:dyDescent="0.25">
      <c r="A15" s="82"/>
      <c r="B15" s="62"/>
      <c r="C15" s="22" t="s">
        <v>16</v>
      </c>
      <c r="D15" s="21">
        <v>250</v>
      </c>
      <c r="G15" s="15"/>
    </row>
    <row r="16" spans="1:7" x14ac:dyDescent="0.25">
      <c r="A16" s="82"/>
      <c r="B16" s="18" t="s">
        <v>17</v>
      </c>
      <c r="C16" s="22" t="s">
        <v>17</v>
      </c>
      <c r="D16" s="21">
        <v>185010</v>
      </c>
    </row>
    <row r="17" spans="1:4" x14ac:dyDescent="0.25">
      <c r="A17" s="82"/>
      <c r="B17" s="62" t="s">
        <v>18</v>
      </c>
      <c r="C17" s="23" t="s">
        <v>19</v>
      </c>
      <c r="D17" s="21">
        <f>D31</f>
        <v>10271675</v>
      </c>
    </row>
    <row r="18" spans="1:4" x14ac:dyDescent="0.25">
      <c r="A18" s="82"/>
      <c r="B18" s="62"/>
      <c r="C18" s="23" t="s">
        <v>20</v>
      </c>
      <c r="D18" s="21">
        <v>7967750</v>
      </c>
    </row>
    <row r="19" spans="1:4" x14ac:dyDescent="0.25">
      <c r="A19" s="82"/>
      <c r="B19" s="62"/>
      <c r="C19" s="22" t="s">
        <v>21</v>
      </c>
      <c r="D19" s="21">
        <v>21348930</v>
      </c>
    </row>
    <row r="20" spans="1:4" ht="15.75" x14ac:dyDescent="0.25">
      <c r="A20" s="17"/>
      <c r="B20" s="18" t="s">
        <v>22</v>
      </c>
      <c r="C20" s="22" t="s">
        <v>23</v>
      </c>
      <c r="D20" s="21">
        <v>200000</v>
      </c>
    </row>
    <row r="21" spans="1:4" ht="15.75" x14ac:dyDescent="0.25">
      <c r="A21" s="17"/>
      <c r="B21" s="18" t="s">
        <v>22</v>
      </c>
      <c r="C21" s="22" t="s">
        <v>24</v>
      </c>
      <c r="D21" s="21">
        <v>83330</v>
      </c>
    </row>
    <row r="22" spans="1:4" ht="15.75" x14ac:dyDescent="0.25">
      <c r="A22" s="17"/>
      <c r="B22" s="18" t="s">
        <v>25</v>
      </c>
      <c r="C22" s="22" t="s">
        <v>26</v>
      </c>
      <c r="D22" s="21">
        <v>50000</v>
      </c>
    </row>
    <row r="23" spans="1:4" ht="15.75" x14ac:dyDescent="0.25">
      <c r="A23" s="17"/>
      <c r="B23" s="18" t="s">
        <v>27</v>
      </c>
      <c r="C23" s="22" t="s">
        <v>27</v>
      </c>
      <c r="D23" s="21"/>
    </row>
    <row r="24" spans="1:4" ht="18.75" x14ac:dyDescent="0.3">
      <c r="A24" s="69" t="s">
        <v>28</v>
      </c>
      <c r="B24" s="70"/>
      <c r="C24" s="70"/>
      <c r="D24" s="24">
        <f>D9+D10+D11+D12+D14+D15+D16+D17+D18+D19+D20+D21+D22+D23</f>
        <v>154702915</v>
      </c>
    </row>
    <row r="25" spans="1:4" ht="19.5" thickBot="1" x14ac:dyDescent="0.35">
      <c r="A25" s="25"/>
      <c r="B25" s="26"/>
      <c r="C25" s="26"/>
      <c r="D25" s="27"/>
    </row>
    <row r="26" spans="1:4" ht="15" customHeight="1" thickTop="1" x14ac:dyDescent="0.25">
      <c r="A26" s="53" t="s">
        <v>19</v>
      </c>
      <c r="B26" s="28" t="s">
        <v>29</v>
      </c>
      <c r="C26" s="29" t="s">
        <v>9</v>
      </c>
      <c r="D26" s="30">
        <v>10148925</v>
      </c>
    </row>
    <row r="27" spans="1:4" ht="15" customHeight="1" x14ac:dyDescent="0.25">
      <c r="A27" s="54"/>
      <c r="B27" s="31" t="s">
        <v>17</v>
      </c>
      <c r="C27" s="22" t="s">
        <v>17</v>
      </c>
      <c r="D27" s="32">
        <v>82460</v>
      </c>
    </row>
    <row r="28" spans="1:4" ht="14.45" customHeight="1" x14ac:dyDescent="0.25">
      <c r="A28" s="54"/>
      <c r="B28" s="31" t="s">
        <v>30</v>
      </c>
      <c r="C28" s="33" t="s">
        <v>31</v>
      </c>
      <c r="D28" s="32">
        <v>10860</v>
      </c>
    </row>
    <row r="29" spans="1:4" ht="14.45" customHeight="1" x14ac:dyDescent="0.25">
      <c r="A29" s="54"/>
      <c r="B29" s="34" t="s">
        <v>32</v>
      </c>
      <c r="C29" s="37" t="s">
        <v>32</v>
      </c>
      <c r="D29" s="36">
        <v>0</v>
      </c>
    </row>
    <row r="30" spans="1:4" ht="14.45" customHeight="1" x14ac:dyDescent="0.25">
      <c r="A30" s="71"/>
      <c r="B30" s="34" t="s">
        <v>27</v>
      </c>
      <c r="C30" s="37" t="s">
        <v>27</v>
      </c>
      <c r="D30" s="38">
        <v>29430</v>
      </c>
    </row>
    <row r="31" spans="1:4" ht="19.5" thickBot="1" x14ac:dyDescent="0.35">
      <c r="A31" s="72" t="s">
        <v>33</v>
      </c>
      <c r="B31" s="73"/>
      <c r="C31" s="74"/>
      <c r="D31" s="39">
        <f>SUM(D26:D30)</f>
        <v>10271675</v>
      </c>
    </row>
    <row r="32" spans="1:4" ht="20.25" thickTop="1" thickBot="1" x14ac:dyDescent="0.35">
      <c r="A32" s="26"/>
      <c r="B32" s="26"/>
      <c r="C32" s="26"/>
      <c r="D32" s="40"/>
    </row>
    <row r="33" spans="1:4" ht="15.75" customHeight="1" thickTop="1" x14ac:dyDescent="0.25">
      <c r="A33" s="53" t="s">
        <v>20</v>
      </c>
      <c r="B33" s="28" t="s">
        <v>34</v>
      </c>
      <c r="C33" s="41" t="s">
        <v>35</v>
      </c>
      <c r="D33" s="42">
        <v>7823600</v>
      </c>
    </row>
    <row r="34" spans="1:4" ht="15" customHeight="1" x14ac:dyDescent="0.25">
      <c r="A34" s="54"/>
      <c r="B34" s="31" t="s">
        <v>34</v>
      </c>
      <c r="C34" s="43" t="s">
        <v>36</v>
      </c>
      <c r="D34" s="21">
        <v>951950</v>
      </c>
    </row>
    <row r="35" spans="1:4" ht="19.5" thickBot="1" x14ac:dyDescent="0.35">
      <c r="A35" s="55" t="s">
        <v>37</v>
      </c>
      <c r="B35" s="56"/>
      <c r="C35" s="57"/>
      <c r="D35" s="44">
        <f>SUM(D33:D34)</f>
        <v>8775550</v>
      </c>
    </row>
    <row r="36" spans="1:4" ht="16.5" thickTop="1" thickBot="1" x14ac:dyDescent="0.3">
      <c r="D36" s="11"/>
    </row>
    <row r="37" spans="1:4" ht="15" customHeight="1" thickTop="1" x14ac:dyDescent="0.25">
      <c r="A37" s="58" t="s">
        <v>38</v>
      </c>
      <c r="B37" s="61" t="s">
        <v>8</v>
      </c>
      <c r="C37" s="29" t="s">
        <v>9</v>
      </c>
      <c r="D37" s="30">
        <f>D38+D39+D40+D41</f>
        <v>20381000</v>
      </c>
    </row>
    <row r="38" spans="1:4" ht="15" customHeight="1" x14ac:dyDescent="0.25">
      <c r="A38" s="59"/>
      <c r="B38" s="62"/>
      <c r="C38" s="45" t="s">
        <v>39</v>
      </c>
      <c r="D38" s="46">
        <v>15448300</v>
      </c>
    </row>
    <row r="39" spans="1:4" ht="14.45" customHeight="1" x14ac:dyDescent="0.25">
      <c r="A39" s="59"/>
      <c r="B39" s="62"/>
      <c r="C39" s="45" t="s">
        <v>40</v>
      </c>
      <c r="D39" s="46">
        <v>2178600</v>
      </c>
    </row>
    <row r="40" spans="1:4" ht="14.45" customHeight="1" x14ac:dyDescent="0.25">
      <c r="A40" s="59"/>
      <c r="B40" s="62"/>
      <c r="C40" s="47" t="s">
        <v>41</v>
      </c>
      <c r="D40" s="46">
        <v>1905670</v>
      </c>
    </row>
    <row r="41" spans="1:4" ht="14.45" customHeight="1" x14ac:dyDescent="0.25">
      <c r="A41" s="59"/>
      <c r="B41" s="62"/>
      <c r="C41" s="45" t="s">
        <v>42</v>
      </c>
      <c r="D41" s="46">
        <v>848430</v>
      </c>
    </row>
    <row r="42" spans="1:4" ht="14.45" customHeight="1" x14ac:dyDescent="0.25">
      <c r="A42" s="59"/>
      <c r="B42" s="18" t="s">
        <v>14</v>
      </c>
      <c r="C42" s="22" t="s">
        <v>43</v>
      </c>
      <c r="D42" s="32">
        <v>0</v>
      </c>
    </row>
    <row r="43" spans="1:4" ht="14.45" customHeight="1" x14ac:dyDescent="0.25">
      <c r="A43" s="59"/>
      <c r="B43" s="18" t="s">
        <v>17</v>
      </c>
      <c r="C43" s="22" t="s">
        <v>44</v>
      </c>
      <c r="D43" s="32">
        <v>13470</v>
      </c>
    </row>
    <row r="44" spans="1:4" ht="14.45" customHeight="1" x14ac:dyDescent="0.25">
      <c r="A44" s="59"/>
      <c r="B44" s="18" t="s">
        <v>18</v>
      </c>
      <c r="C44" s="20" t="s">
        <v>45</v>
      </c>
      <c r="D44" s="48">
        <v>0</v>
      </c>
    </row>
    <row r="45" spans="1:4" ht="14.45" customHeight="1" x14ac:dyDescent="0.25">
      <c r="A45" s="59"/>
      <c r="B45" s="63" t="s">
        <v>46</v>
      </c>
      <c r="C45" s="49" t="s">
        <v>47</v>
      </c>
      <c r="D45" s="21">
        <v>77300</v>
      </c>
    </row>
    <row r="46" spans="1:4" ht="14.45" customHeight="1" x14ac:dyDescent="0.25">
      <c r="A46" s="60"/>
      <c r="B46" s="64"/>
      <c r="C46" s="49" t="s">
        <v>48</v>
      </c>
      <c r="D46" s="38">
        <v>161960</v>
      </c>
    </row>
    <row r="47" spans="1:4" ht="19.5" thickBot="1" x14ac:dyDescent="0.35">
      <c r="A47" s="65" t="s">
        <v>49</v>
      </c>
      <c r="B47" s="66"/>
      <c r="C47" s="67"/>
      <c r="D47" s="50">
        <f>D37+D42+D43+D44+D45+D46</f>
        <v>20633730</v>
      </c>
    </row>
    <row r="48" spans="1:4" ht="15.75" thickTop="1" x14ac:dyDescent="0.25">
      <c r="D48" s="11"/>
    </row>
    <row r="49" spans="3:4" x14ac:dyDescent="0.25">
      <c r="C49" s="51"/>
      <c r="D49" s="11" t="s">
        <v>50</v>
      </c>
    </row>
    <row r="50" spans="3:4" x14ac:dyDescent="0.25">
      <c r="D50" s="11"/>
    </row>
    <row r="51" spans="3:4" x14ac:dyDescent="0.25">
      <c r="D51" s="11"/>
    </row>
    <row r="52" spans="3:4" x14ac:dyDescent="0.25">
      <c r="D52" s="11"/>
    </row>
    <row r="53" spans="3:4" x14ac:dyDescent="0.25">
      <c r="D53" s="11"/>
    </row>
    <row r="54" spans="3:4" x14ac:dyDescent="0.25">
      <c r="D54" s="11"/>
    </row>
  </sheetData>
  <mergeCells count="22">
    <mergeCell ref="A2:D2"/>
    <mergeCell ref="A4:C4"/>
    <mergeCell ref="A5:C5"/>
    <mergeCell ref="B7:C7"/>
    <mergeCell ref="A9:A19"/>
    <mergeCell ref="B9:B10"/>
    <mergeCell ref="C9:C10"/>
    <mergeCell ref="D9:D10"/>
    <mergeCell ref="B12:B13"/>
    <mergeCell ref="C12:C13"/>
    <mergeCell ref="A47:C47"/>
    <mergeCell ref="D12:D13"/>
    <mergeCell ref="B14:B15"/>
    <mergeCell ref="B17:B19"/>
    <mergeCell ref="A24:C24"/>
    <mergeCell ref="A26:A30"/>
    <mergeCell ref="A31:C31"/>
    <mergeCell ref="A33:A34"/>
    <mergeCell ref="A35:C35"/>
    <mergeCell ref="A37:A46"/>
    <mergeCell ref="B37:B41"/>
    <mergeCell ref="B45:B46"/>
  </mergeCells>
  <printOptions horizontalCentered="1"/>
  <pageMargins left="0.31496062992125984" right="0.15748031496062992" top="0.27559055118110237" bottom="0.11811023622047245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2C2CF-4221-44FD-BA4A-D9574FF3C0FC}">
  <sheetPr codeName="Sheet4"/>
  <dimension ref="A1:G54"/>
  <sheetViews>
    <sheetView topLeftCell="B7" zoomScaleNormal="100" workbookViewId="0">
      <selection activeCell="D12" sqref="D12:D13"/>
    </sheetView>
  </sheetViews>
  <sheetFormatPr defaultRowHeight="15" x14ac:dyDescent="0.25"/>
  <cols>
    <col min="1" max="1" width="14.5703125" customWidth="1"/>
    <col min="2" max="2" width="24.140625" customWidth="1"/>
    <col min="3" max="3" width="57.5703125" bestFit="1" customWidth="1"/>
    <col min="4" max="4" width="39.7109375" customWidth="1"/>
    <col min="5" max="5" width="5.140625" customWidth="1"/>
    <col min="6" max="6" width="5" customWidth="1"/>
    <col min="7" max="7" width="15.140625" style="1" customWidth="1"/>
    <col min="8" max="8" width="6.42578125" customWidth="1"/>
    <col min="9" max="9" width="14.42578125" customWidth="1"/>
    <col min="10" max="10" width="27.85546875" customWidth="1"/>
  </cols>
  <sheetData>
    <row r="1" spans="1:7" ht="24.75" customHeight="1" thickBot="1" x14ac:dyDescent="0.3"/>
    <row r="2" spans="1:7" ht="21.75" customHeight="1" x14ac:dyDescent="0.35">
      <c r="A2" s="75" t="s">
        <v>53</v>
      </c>
      <c r="B2" s="76"/>
      <c r="C2" s="76"/>
      <c r="D2" s="77"/>
      <c r="G2" s="2"/>
    </row>
    <row r="3" spans="1:7" ht="15.75" thickBot="1" x14ac:dyDescent="0.3">
      <c r="A3" s="3"/>
      <c r="B3" s="4"/>
      <c r="C3" s="4"/>
      <c r="D3" s="5" t="s">
        <v>1</v>
      </c>
    </row>
    <row r="4" spans="1:7" ht="35.25" customHeight="1" x14ac:dyDescent="0.25">
      <c r="A4" s="78" t="s">
        <v>2</v>
      </c>
      <c r="B4" s="78"/>
      <c r="C4" s="78"/>
      <c r="D4" s="6">
        <f>D24+D31+D35+D47</f>
        <v>192719340</v>
      </c>
    </row>
    <row r="5" spans="1:7" ht="35.25" customHeight="1" x14ac:dyDescent="0.25">
      <c r="A5" s="79" t="s">
        <v>3</v>
      </c>
      <c r="B5" s="79"/>
      <c r="C5" s="79"/>
      <c r="D5" s="7">
        <f>D24</f>
        <v>156458140</v>
      </c>
      <c r="F5" s="8"/>
      <c r="G5" s="9"/>
    </row>
    <row r="6" spans="1:7" ht="60" customHeight="1" thickBot="1" x14ac:dyDescent="0.3">
      <c r="A6" s="10"/>
      <c r="B6" s="10"/>
      <c r="C6" s="10"/>
      <c r="D6" s="11"/>
      <c r="E6" s="12"/>
    </row>
    <row r="7" spans="1:7" ht="38.25" customHeight="1" thickBot="1" x14ac:dyDescent="0.3">
      <c r="A7" s="13" t="s">
        <v>4</v>
      </c>
      <c r="B7" s="80" t="s">
        <v>5</v>
      </c>
      <c r="C7" s="80"/>
      <c r="D7" s="14" t="s">
        <v>6</v>
      </c>
      <c r="G7" s="15"/>
    </row>
    <row r="8" spans="1:7" ht="39.950000000000003" customHeight="1" thickBot="1" x14ac:dyDescent="0.3">
      <c r="C8" s="16"/>
    </row>
    <row r="9" spans="1:7" ht="15.75" thickTop="1" x14ac:dyDescent="0.25">
      <c r="A9" s="81" t="s">
        <v>7</v>
      </c>
      <c r="B9" s="61" t="s">
        <v>8</v>
      </c>
      <c r="C9" s="83" t="s">
        <v>9</v>
      </c>
      <c r="D9" s="85">
        <v>108798380</v>
      </c>
      <c r="G9" s="11"/>
    </row>
    <row r="10" spans="1:7" x14ac:dyDescent="0.25">
      <c r="A10" s="82"/>
      <c r="B10" s="62"/>
      <c r="C10" s="84"/>
      <c r="D10" s="86"/>
      <c r="G10" s="15"/>
    </row>
    <row r="11" spans="1:7" ht="30" x14ac:dyDescent="0.25">
      <c r="A11" s="82"/>
      <c r="B11" s="19" t="s">
        <v>10</v>
      </c>
      <c r="C11" s="20" t="s">
        <v>11</v>
      </c>
      <c r="D11" s="21">
        <v>7088780</v>
      </c>
      <c r="G11" s="15"/>
    </row>
    <row r="12" spans="1:7" ht="15" customHeight="1" x14ac:dyDescent="0.25">
      <c r="A12" s="82"/>
      <c r="B12" s="87" t="s">
        <v>12</v>
      </c>
      <c r="C12" s="88" t="s">
        <v>13</v>
      </c>
      <c r="D12" s="68">
        <v>92260</v>
      </c>
    </row>
    <row r="13" spans="1:7" ht="30" customHeight="1" x14ac:dyDescent="0.25">
      <c r="A13" s="82"/>
      <c r="B13" s="87"/>
      <c r="C13" s="88"/>
      <c r="D13" s="68"/>
    </row>
    <row r="14" spans="1:7" x14ac:dyDescent="0.25">
      <c r="A14" s="82"/>
      <c r="B14" s="62" t="s">
        <v>14</v>
      </c>
      <c r="C14" s="22" t="s">
        <v>15</v>
      </c>
      <c r="D14" s="21">
        <v>710070</v>
      </c>
      <c r="G14" s="15"/>
    </row>
    <row r="15" spans="1:7" x14ac:dyDescent="0.25">
      <c r="A15" s="82"/>
      <c r="B15" s="62"/>
      <c r="C15" s="22" t="s">
        <v>16</v>
      </c>
      <c r="D15" s="21">
        <v>7640</v>
      </c>
      <c r="G15" s="15"/>
    </row>
    <row r="16" spans="1:7" x14ac:dyDescent="0.25">
      <c r="A16" s="82"/>
      <c r="B16" s="18" t="s">
        <v>17</v>
      </c>
      <c r="C16" s="22" t="s">
        <v>17</v>
      </c>
      <c r="D16" s="21">
        <v>148620</v>
      </c>
    </row>
    <row r="17" spans="1:4" x14ac:dyDescent="0.25">
      <c r="A17" s="82"/>
      <c r="B17" s="62" t="s">
        <v>18</v>
      </c>
      <c r="C17" s="23" t="s">
        <v>19</v>
      </c>
      <c r="D17" s="21">
        <f>D31</f>
        <v>9440070</v>
      </c>
    </row>
    <row r="18" spans="1:4" x14ac:dyDescent="0.25">
      <c r="A18" s="82"/>
      <c r="B18" s="62"/>
      <c r="C18" s="23" t="s">
        <v>20</v>
      </c>
      <c r="D18" s="21">
        <v>7667610</v>
      </c>
    </row>
    <row r="19" spans="1:4" x14ac:dyDescent="0.25">
      <c r="A19" s="82"/>
      <c r="B19" s="62"/>
      <c r="C19" s="22" t="s">
        <v>21</v>
      </c>
      <c r="D19" s="21">
        <v>22164320</v>
      </c>
    </row>
    <row r="20" spans="1:4" ht="15.75" x14ac:dyDescent="0.25">
      <c r="A20" s="17"/>
      <c r="B20" s="18" t="s">
        <v>22</v>
      </c>
      <c r="C20" s="22" t="s">
        <v>23</v>
      </c>
      <c r="D20" s="21">
        <v>200000</v>
      </c>
    </row>
    <row r="21" spans="1:4" ht="15.75" x14ac:dyDescent="0.25">
      <c r="A21" s="17"/>
      <c r="B21" s="18" t="s">
        <v>22</v>
      </c>
      <c r="C21" s="22" t="s">
        <v>24</v>
      </c>
      <c r="D21" s="21">
        <v>83330</v>
      </c>
    </row>
    <row r="22" spans="1:4" ht="15.75" x14ac:dyDescent="0.25">
      <c r="A22" s="17"/>
      <c r="B22" s="18" t="s">
        <v>25</v>
      </c>
      <c r="C22" s="22" t="s">
        <v>26</v>
      </c>
      <c r="D22" s="21">
        <v>50000</v>
      </c>
    </row>
    <row r="23" spans="1:4" ht="15.75" x14ac:dyDescent="0.25">
      <c r="A23" s="17"/>
      <c r="B23" s="18" t="s">
        <v>27</v>
      </c>
      <c r="C23" s="22" t="s">
        <v>27</v>
      </c>
      <c r="D23" s="21">
        <v>7060</v>
      </c>
    </row>
    <row r="24" spans="1:4" ht="18.75" x14ac:dyDescent="0.3">
      <c r="A24" s="69" t="s">
        <v>28</v>
      </c>
      <c r="B24" s="70"/>
      <c r="C24" s="70"/>
      <c r="D24" s="24">
        <f>D9+D10+D11+D12+D14+D15+D16+D17+D18+D19+D20+D21+D22+D23</f>
        <v>156458140</v>
      </c>
    </row>
    <row r="25" spans="1:4" ht="19.5" thickBot="1" x14ac:dyDescent="0.35">
      <c r="A25" s="25"/>
      <c r="B25" s="26"/>
      <c r="C25" s="26"/>
      <c r="D25" s="27"/>
    </row>
    <row r="26" spans="1:4" ht="15" customHeight="1" thickTop="1" x14ac:dyDescent="0.25">
      <c r="A26" s="53" t="s">
        <v>19</v>
      </c>
      <c r="B26" s="28" t="s">
        <v>29</v>
      </c>
      <c r="C26" s="29" t="s">
        <v>9</v>
      </c>
      <c r="D26" s="30">
        <v>9313100</v>
      </c>
    </row>
    <row r="27" spans="1:4" ht="15" customHeight="1" x14ac:dyDescent="0.25">
      <c r="A27" s="54"/>
      <c r="B27" s="31" t="s">
        <v>17</v>
      </c>
      <c r="C27" s="22" t="s">
        <v>17</v>
      </c>
      <c r="D27" s="32">
        <v>72340</v>
      </c>
    </row>
    <row r="28" spans="1:4" ht="14.45" customHeight="1" x14ac:dyDescent="0.25">
      <c r="A28" s="54"/>
      <c r="B28" s="31" t="s">
        <v>30</v>
      </c>
      <c r="C28" s="33" t="s">
        <v>31</v>
      </c>
      <c r="D28" s="32">
        <v>20570</v>
      </c>
    </row>
    <row r="29" spans="1:4" ht="14.45" customHeight="1" x14ac:dyDescent="0.25">
      <c r="A29" s="54"/>
      <c r="B29" s="34" t="s">
        <v>32</v>
      </c>
      <c r="C29" s="35" t="s">
        <v>32</v>
      </c>
      <c r="D29" s="36">
        <v>0</v>
      </c>
    </row>
    <row r="30" spans="1:4" ht="14.45" customHeight="1" x14ac:dyDescent="0.25">
      <c r="A30" s="71"/>
      <c r="B30" s="34" t="s">
        <v>27</v>
      </c>
      <c r="C30" s="37" t="s">
        <v>27</v>
      </c>
      <c r="D30" s="38">
        <v>34060</v>
      </c>
    </row>
    <row r="31" spans="1:4" ht="19.5" thickBot="1" x14ac:dyDescent="0.35">
      <c r="A31" s="72" t="s">
        <v>33</v>
      </c>
      <c r="B31" s="73"/>
      <c r="C31" s="74"/>
      <c r="D31" s="39">
        <f>SUM(D26:D30)</f>
        <v>9440070</v>
      </c>
    </row>
    <row r="32" spans="1:4" ht="20.25" thickTop="1" thickBot="1" x14ac:dyDescent="0.35">
      <c r="A32" s="26"/>
      <c r="B32" s="26"/>
      <c r="C32" s="26"/>
      <c r="D32" s="40"/>
    </row>
    <row r="33" spans="1:4" ht="15.75" customHeight="1" thickTop="1" x14ac:dyDescent="0.25">
      <c r="A33" s="53" t="s">
        <v>20</v>
      </c>
      <c r="B33" s="28" t="s">
        <v>34</v>
      </c>
      <c r="C33" s="41" t="s">
        <v>35</v>
      </c>
      <c r="D33" s="42">
        <v>6715134</v>
      </c>
    </row>
    <row r="34" spans="1:4" ht="15" customHeight="1" x14ac:dyDescent="0.25">
      <c r="A34" s="54"/>
      <c r="B34" s="31" t="s">
        <v>34</v>
      </c>
      <c r="C34" s="43" t="s">
        <v>36</v>
      </c>
      <c r="D34" s="21">
        <v>817076</v>
      </c>
    </row>
    <row r="35" spans="1:4" ht="19.5" thickBot="1" x14ac:dyDescent="0.35">
      <c r="A35" s="55" t="s">
        <v>37</v>
      </c>
      <c r="B35" s="56"/>
      <c r="C35" s="57"/>
      <c r="D35" s="44">
        <f>SUM(D33:D34)</f>
        <v>7532210</v>
      </c>
    </row>
    <row r="36" spans="1:4" ht="16.5" thickTop="1" thickBot="1" x14ac:dyDescent="0.3">
      <c r="D36" s="11"/>
    </row>
    <row r="37" spans="1:4" ht="15" customHeight="1" thickTop="1" x14ac:dyDescent="0.25">
      <c r="A37" s="58" t="s">
        <v>38</v>
      </c>
      <c r="B37" s="61" t="s">
        <v>8</v>
      </c>
      <c r="C37" s="29" t="s">
        <v>9</v>
      </c>
      <c r="D37" s="30">
        <f>D38+D39+D40+D41</f>
        <v>18934270</v>
      </c>
    </row>
    <row r="38" spans="1:4" ht="15" customHeight="1" x14ac:dyDescent="0.25">
      <c r="A38" s="59"/>
      <c r="B38" s="62"/>
      <c r="C38" s="45" t="s">
        <v>39</v>
      </c>
      <c r="D38" s="46">
        <v>14486790</v>
      </c>
    </row>
    <row r="39" spans="1:4" ht="14.45" customHeight="1" x14ac:dyDescent="0.25">
      <c r="A39" s="59"/>
      <c r="B39" s="62"/>
      <c r="C39" s="45" t="s">
        <v>40</v>
      </c>
      <c r="D39" s="46">
        <v>1936060</v>
      </c>
    </row>
    <row r="40" spans="1:4" ht="14.45" customHeight="1" x14ac:dyDescent="0.25">
      <c r="A40" s="59"/>
      <c r="B40" s="62"/>
      <c r="C40" s="47" t="s">
        <v>41</v>
      </c>
      <c r="D40" s="46">
        <v>1881780</v>
      </c>
    </row>
    <row r="41" spans="1:4" ht="14.45" customHeight="1" x14ac:dyDescent="0.25">
      <c r="A41" s="59"/>
      <c r="B41" s="62"/>
      <c r="C41" s="45" t="s">
        <v>42</v>
      </c>
      <c r="D41" s="46">
        <v>629640</v>
      </c>
    </row>
    <row r="42" spans="1:4" ht="14.45" customHeight="1" x14ac:dyDescent="0.25">
      <c r="A42" s="59"/>
      <c r="B42" s="18" t="s">
        <v>14</v>
      </c>
      <c r="C42" s="22" t="s">
        <v>43</v>
      </c>
      <c r="D42" s="32">
        <v>0</v>
      </c>
    </row>
    <row r="43" spans="1:4" ht="14.45" customHeight="1" x14ac:dyDescent="0.25">
      <c r="A43" s="59"/>
      <c r="B43" s="18" t="s">
        <v>17</v>
      </c>
      <c r="C43" s="22" t="s">
        <v>44</v>
      </c>
      <c r="D43" s="32">
        <v>0</v>
      </c>
    </row>
    <row r="44" spans="1:4" ht="14.45" customHeight="1" x14ac:dyDescent="0.25">
      <c r="A44" s="59"/>
      <c r="B44" s="18" t="s">
        <v>18</v>
      </c>
      <c r="C44" s="20" t="s">
        <v>45</v>
      </c>
      <c r="D44" s="48">
        <v>0</v>
      </c>
    </row>
    <row r="45" spans="1:4" ht="14.45" customHeight="1" x14ac:dyDescent="0.25">
      <c r="A45" s="59"/>
      <c r="B45" s="63" t="s">
        <v>46</v>
      </c>
      <c r="C45" s="49" t="s">
        <v>47</v>
      </c>
      <c r="D45" s="21">
        <v>84580</v>
      </c>
    </row>
    <row r="46" spans="1:4" ht="14.45" customHeight="1" x14ac:dyDescent="0.25">
      <c r="A46" s="60"/>
      <c r="B46" s="64"/>
      <c r="C46" s="49" t="s">
        <v>48</v>
      </c>
      <c r="D46" s="38">
        <v>270070</v>
      </c>
    </row>
    <row r="47" spans="1:4" ht="19.5" thickBot="1" x14ac:dyDescent="0.35">
      <c r="A47" s="65" t="s">
        <v>49</v>
      </c>
      <c r="B47" s="66"/>
      <c r="C47" s="67"/>
      <c r="D47" s="50">
        <f>D37+D42+D43+D44+D45+D46</f>
        <v>19288920</v>
      </c>
    </row>
    <row r="48" spans="1:4" ht="15.75" thickTop="1" x14ac:dyDescent="0.25">
      <c r="D48" s="11"/>
    </row>
    <row r="49" spans="3:4" x14ac:dyDescent="0.25">
      <c r="C49" s="51"/>
      <c r="D49" s="11" t="s">
        <v>50</v>
      </c>
    </row>
    <row r="50" spans="3:4" x14ac:dyDescent="0.25">
      <c r="D50" s="11"/>
    </row>
    <row r="51" spans="3:4" x14ac:dyDescent="0.25">
      <c r="D51" s="11"/>
    </row>
    <row r="52" spans="3:4" x14ac:dyDescent="0.25">
      <c r="D52" s="11"/>
    </row>
    <row r="53" spans="3:4" x14ac:dyDescent="0.25">
      <c r="D53" s="11"/>
    </row>
    <row r="54" spans="3:4" x14ac:dyDescent="0.25">
      <c r="D54" s="11"/>
    </row>
  </sheetData>
  <mergeCells count="22">
    <mergeCell ref="A2:D2"/>
    <mergeCell ref="A4:C4"/>
    <mergeCell ref="A5:C5"/>
    <mergeCell ref="B7:C7"/>
    <mergeCell ref="A9:A19"/>
    <mergeCell ref="B9:B10"/>
    <mergeCell ref="C9:C10"/>
    <mergeCell ref="D9:D10"/>
    <mergeCell ref="B12:B13"/>
    <mergeCell ref="C12:C13"/>
    <mergeCell ref="A47:C47"/>
    <mergeCell ref="D12:D13"/>
    <mergeCell ref="B14:B15"/>
    <mergeCell ref="B17:B19"/>
    <mergeCell ref="A24:C24"/>
    <mergeCell ref="A26:A30"/>
    <mergeCell ref="A31:C31"/>
    <mergeCell ref="A33:A34"/>
    <mergeCell ref="A35:C35"/>
    <mergeCell ref="A37:A46"/>
    <mergeCell ref="B37:B41"/>
    <mergeCell ref="B45:B46"/>
  </mergeCells>
  <printOptions horizontalCentered="1"/>
  <pageMargins left="0.31496062992125984" right="0.15748031496062992" top="0.27559055118110237" bottom="0.11811023622047245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0EA81-4BC4-4A90-9BB0-3EBCD1E4DE20}">
  <sheetPr codeName="Sheet5"/>
  <dimension ref="A1:G54"/>
  <sheetViews>
    <sheetView topLeftCell="B7" zoomScaleNormal="100" workbookViewId="0">
      <selection activeCell="D12" sqref="D12:D13"/>
    </sheetView>
  </sheetViews>
  <sheetFormatPr defaultRowHeight="15" x14ac:dyDescent="0.25"/>
  <cols>
    <col min="1" max="1" width="14.5703125" customWidth="1"/>
    <col min="2" max="2" width="24.140625" customWidth="1"/>
    <col min="3" max="3" width="57.5703125" bestFit="1" customWidth="1"/>
    <col min="4" max="4" width="39.7109375" customWidth="1"/>
    <col min="5" max="5" width="5.140625" customWidth="1"/>
    <col min="6" max="6" width="5" customWidth="1"/>
    <col min="7" max="7" width="15.140625" style="1" customWidth="1"/>
    <col min="8" max="8" width="6.42578125" customWidth="1"/>
    <col min="9" max="9" width="14.42578125" customWidth="1"/>
    <col min="10" max="10" width="27.85546875" customWidth="1"/>
  </cols>
  <sheetData>
    <row r="1" spans="1:7" ht="24.75" customHeight="1" thickBot="1" x14ac:dyDescent="0.3"/>
    <row r="2" spans="1:7" ht="21.75" customHeight="1" x14ac:dyDescent="0.35">
      <c r="A2" s="75" t="s">
        <v>54</v>
      </c>
      <c r="B2" s="76"/>
      <c r="C2" s="76"/>
      <c r="D2" s="77"/>
      <c r="G2" s="2"/>
    </row>
    <row r="3" spans="1:7" ht="15.75" thickBot="1" x14ac:dyDescent="0.3">
      <c r="A3" s="3"/>
      <c r="B3" s="4"/>
      <c r="C3" s="4"/>
      <c r="D3" s="5" t="s">
        <v>1</v>
      </c>
    </row>
    <row r="4" spans="1:7" ht="35.25" customHeight="1" x14ac:dyDescent="0.25">
      <c r="A4" s="78" t="s">
        <v>2</v>
      </c>
      <c r="B4" s="78"/>
      <c r="C4" s="78"/>
      <c r="D4" s="6">
        <f>D24+D31+D35+D47</f>
        <v>212912790</v>
      </c>
    </row>
    <row r="5" spans="1:7" ht="35.25" customHeight="1" x14ac:dyDescent="0.25">
      <c r="A5" s="79" t="s">
        <v>3</v>
      </c>
      <c r="B5" s="79"/>
      <c r="C5" s="79"/>
      <c r="D5" s="7">
        <f>D24</f>
        <v>172432110</v>
      </c>
      <c r="F5" s="8"/>
      <c r="G5" s="9"/>
    </row>
    <row r="6" spans="1:7" ht="60" customHeight="1" thickBot="1" x14ac:dyDescent="0.3">
      <c r="A6" s="10"/>
      <c r="B6" s="10"/>
      <c r="C6" s="10"/>
      <c r="D6" s="11"/>
      <c r="E6" s="12"/>
    </row>
    <row r="7" spans="1:7" ht="38.25" customHeight="1" thickBot="1" x14ac:dyDescent="0.3">
      <c r="A7" s="13" t="s">
        <v>4</v>
      </c>
      <c r="B7" s="80" t="s">
        <v>5</v>
      </c>
      <c r="C7" s="80"/>
      <c r="D7" s="14" t="s">
        <v>6</v>
      </c>
      <c r="G7" s="15"/>
    </row>
    <row r="8" spans="1:7" ht="39.950000000000003" customHeight="1" thickBot="1" x14ac:dyDescent="0.3">
      <c r="C8" s="16"/>
    </row>
    <row r="9" spans="1:7" ht="15.75" thickTop="1" x14ac:dyDescent="0.25">
      <c r="A9" s="81" t="s">
        <v>7</v>
      </c>
      <c r="B9" s="61" t="s">
        <v>8</v>
      </c>
      <c r="C9" s="83" t="s">
        <v>9</v>
      </c>
      <c r="D9" s="85">
        <v>120351750</v>
      </c>
      <c r="G9" s="11"/>
    </row>
    <row r="10" spans="1:7" x14ac:dyDescent="0.25">
      <c r="A10" s="82"/>
      <c r="B10" s="62"/>
      <c r="C10" s="84"/>
      <c r="D10" s="86"/>
      <c r="G10" s="15"/>
    </row>
    <row r="11" spans="1:7" ht="30" x14ac:dyDescent="0.25">
      <c r="A11" s="82"/>
      <c r="B11" s="19" t="s">
        <v>10</v>
      </c>
      <c r="C11" s="20" t="s">
        <v>11</v>
      </c>
      <c r="D11" s="21">
        <v>6532860</v>
      </c>
      <c r="G11" s="15"/>
    </row>
    <row r="12" spans="1:7" ht="15" customHeight="1" x14ac:dyDescent="0.25">
      <c r="A12" s="82"/>
      <c r="B12" s="87" t="s">
        <v>12</v>
      </c>
      <c r="C12" s="88" t="s">
        <v>13</v>
      </c>
      <c r="D12" s="68">
        <v>67740</v>
      </c>
    </row>
    <row r="13" spans="1:7" ht="30" customHeight="1" x14ac:dyDescent="0.25">
      <c r="A13" s="82"/>
      <c r="B13" s="87"/>
      <c r="C13" s="88"/>
      <c r="D13" s="68"/>
    </row>
    <row r="14" spans="1:7" x14ac:dyDescent="0.25">
      <c r="A14" s="82"/>
      <c r="B14" s="62" t="s">
        <v>14</v>
      </c>
      <c r="C14" s="22" t="s">
        <v>15</v>
      </c>
      <c r="D14" s="21">
        <v>725920</v>
      </c>
      <c r="G14" s="15"/>
    </row>
    <row r="15" spans="1:7" x14ac:dyDescent="0.25">
      <c r="A15" s="82"/>
      <c r="B15" s="62"/>
      <c r="C15" s="22" t="s">
        <v>16</v>
      </c>
      <c r="D15" s="21">
        <v>4550</v>
      </c>
      <c r="G15" s="15"/>
    </row>
    <row r="16" spans="1:7" x14ac:dyDescent="0.25">
      <c r="A16" s="82"/>
      <c r="B16" s="18" t="s">
        <v>17</v>
      </c>
      <c r="C16" s="22" t="s">
        <v>17</v>
      </c>
      <c r="D16" s="21">
        <v>201690</v>
      </c>
    </row>
    <row r="17" spans="1:4" x14ac:dyDescent="0.25">
      <c r="A17" s="82"/>
      <c r="B17" s="62" t="s">
        <v>18</v>
      </c>
      <c r="C17" s="23" t="s">
        <v>19</v>
      </c>
      <c r="D17" s="21">
        <f>D31</f>
        <v>12233330</v>
      </c>
    </row>
    <row r="18" spans="1:4" x14ac:dyDescent="0.25">
      <c r="A18" s="82"/>
      <c r="B18" s="62"/>
      <c r="C18" s="23" t="s">
        <v>20</v>
      </c>
      <c r="D18" s="21">
        <v>8644270</v>
      </c>
    </row>
    <row r="19" spans="1:4" x14ac:dyDescent="0.25">
      <c r="A19" s="82"/>
      <c r="B19" s="62"/>
      <c r="C19" s="22" t="s">
        <v>21</v>
      </c>
      <c r="D19" s="21">
        <v>23333420</v>
      </c>
    </row>
    <row r="20" spans="1:4" ht="15.75" x14ac:dyDescent="0.25">
      <c r="A20" s="17"/>
      <c r="B20" s="18" t="s">
        <v>22</v>
      </c>
      <c r="C20" s="22" t="s">
        <v>23</v>
      </c>
      <c r="D20" s="21">
        <v>200000</v>
      </c>
    </row>
    <row r="21" spans="1:4" ht="15.75" x14ac:dyDescent="0.25">
      <c r="A21" s="17"/>
      <c r="B21" s="18" t="s">
        <v>22</v>
      </c>
      <c r="C21" s="22" t="s">
        <v>24</v>
      </c>
      <c r="D21" s="21">
        <v>83330</v>
      </c>
    </row>
    <row r="22" spans="1:4" ht="15.75" x14ac:dyDescent="0.25">
      <c r="A22" s="17"/>
      <c r="B22" s="18" t="s">
        <v>25</v>
      </c>
      <c r="C22" s="22" t="s">
        <v>26</v>
      </c>
      <c r="D22" s="21">
        <v>50000</v>
      </c>
    </row>
    <row r="23" spans="1:4" ht="15.75" x14ac:dyDescent="0.25">
      <c r="A23" s="17"/>
      <c r="B23" s="18" t="s">
        <v>27</v>
      </c>
      <c r="C23" s="22" t="s">
        <v>27</v>
      </c>
      <c r="D23" s="21">
        <v>3250</v>
      </c>
    </row>
    <row r="24" spans="1:4" ht="18.75" x14ac:dyDescent="0.3">
      <c r="A24" s="69" t="s">
        <v>28</v>
      </c>
      <c r="B24" s="70"/>
      <c r="C24" s="70"/>
      <c r="D24" s="24">
        <f>D9+D10+D11+D12+D14+D15+D16+D17+D18+D19+D20+D21+D22+D23</f>
        <v>172432110</v>
      </c>
    </row>
    <row r="25" spans="1:4" ht="19.5" thickBot="1" x14ac:dyDescent="0.35">
      <c r="A25" s="25"/>
      <c r="B25" s="26"/>
      <c r="C25" s="26"/>
      <c r="D25" s="27"/>
    </row>
    <row r="26" spans="1:4" ht="15" customHeight="1" thickTop="1" x14ac:dyDescent="0.25">
      <c r="A26" s="53" t="s">
        <v>19</v>
      </c>
      <c r="B26" s="28" t="s">
        <v>29</v>
      </c>
      <c r="C26" s="29" t="s">
        <v>9</v>
      </c>
      <c r="D26" s="30">
        <v>12094730</v>
      </c>
    </row>
    <row r="27" spans="1:4" ht="15" customHeight="1" x14ac:dyDescent="0.25">
      <c r="A27" s="54"/>
      <c r="B27" s="31" t="s">
        <v>17</v>
      </c>
      <c r="C27" s="22" t="s">
        <v>17</v>
      </c>
      <c r="D27" s="32">
        <v>79460</v>
      </c>
    </row>
    <row r="28" spans="1:4" ht="14.45" customHeight="1" x14ac:dyDescent="0.25">
      <c r="A28" s="54"/>
      <c r="B28" s="31" t="s">
        <v>30</v>
      </c>
      <c r="C28" s="33" t="s">
        <v>31</v>
      </c>
      <c r="D28" s="32">
        <v>11040</v>
      </c>
    </row>
    <row r="29" spans="1:4" ht="14.45" customHeight="1" x14ac:dyDescent="0.25">
      <c r="A29" s="54"/>
      <c r="B29" s="34" t="s">
        <v>32</v>
      </c>
      <c r="C29" s="35" t="s">
        <v>32</v>
      </c>
      <c r="D29" s="36">
        <v>0</v>
      </c>
    </row>
    <row r="30" spans="1:4" ht="14.45" customHeight="1" x14ac:dyDescent="0.25">
      <c r="A30" s="71"/>
      <c r="B30" s="34" t="s">
        <v>27</v>
      </c>
      <c r="C30" s="37" t="s">
        <v>27</v>
      </c>
      <c r="D30" s="38">
        <v>48100</v>
      </c>
    </row>
    <row r="31" spans="1:4" ht="19.5" thickBot="1" x14ac:dyDescent="0.35">
      <c r="A31" s="72" t="s">
        <v>33</v>
      </c>
      <c r="B31" s="73"/>
      <c r="C31" s="74"/>
      <c r="D31" s="39">
        <f>SUM(D26:D30)</f>
        <v>12233330</v>
      </c>
    </row>
    <row r="32" spans="1:4" ht="20.25" thickTop="1" thickBot="1" x14ac:dyDescent="0.35">
      <c r="A32" s="26"/>
      <c r="B32" s="26"/>
      <c r="C32" s="26"/>
      <c r="D32" s="40"/>
    </row>
    <row r="33" spans="1:4" ht="15.75" thickTop="1" x14ac:dyDescent="0.25">
      <c r="A33" s="53" t="s">
        <v>20</v>
      </c>
      <c r="B33" s="28" t="s">
        <v>34</v>
      </c>
      <c r="C33" s="41" t="s">
        <v>35</v>
      </c>
      <c r="D33" s="42">
        <v>7096741</v>
      </c>
    </row>
    <row r="34" spans="1:4" x14ac:dyDescent="0.25">
      <c r="A34" s="54"/>
      <c r="B34" s="31" t="s">
        <v>34</v>
      </c>
      <c r="C34" s="43" t="s">
        <v>36</v>
      </c>
      <c r="D34" s="21">
        <v>863509</v>
      </c>
    </row>
    <row r="35" spans="1:4" ht="19.5" thickBot="1" x14ac:dyDescent="0.35">
      <c r="A35" s="55" t="s">
        <v>37</v>
      </c>
      <c r="B35" s="56"/>
      <c r="C35" s="57"/>
      <c r="D35" s="44">
        <f>SUM(D33:D34)</f>
        <v>7960250</v>
      </c>
    </row>
    <row r="36" spans="1:4" ht="16.5" thickTop="1" thickBot="1" x14ac:dyDescent="0.3">
      <c r="D36" s="11"/>
    </row>
    <row r="37" spans="1:4" ht="15" customHeight="1" thickTop="1" x14ac:dyDescent="0.25">
      <c r="A37" s="58" t="s">
        <v>38</v>
      </c>
      <c r="B37" s="61" t="s">
        <v>8</v>
      </c>
      <c r="C37" s="29" t="s">
        <v>9</v>
      </c>
      <c r="D37" s="30">
        <f>D38+D39+D40+D41</f>
        <v>19762600</v>
      </c>
    </row>
    <row r="38" spans="1:4" ht="15" customHeight="1" x14ac:dyDescent="0.25">
      <c r="A38" s="59"/>
      <c r="B38" s="62"/>
      <c r="C38" s="45" t="s">
        <v>39</v>
      </c>
      <c r="D38" s="46">
        <v>15024890</v>
      </c>
    </row>
    <row r="39" spans="1:4" ht="14.45" customHeight="1" x14ac:dyDescent="0.25">
      <c r="A39" s="59"/>
      <c r="B39" s="62"/>
      <c r="C39" s="45" t="s">
        <v>40</v>
      </c>
      <c r="D39" s="46">
        <v>2337400</v>
      </c>
    </row>
    <row r="40" spans="1:4" ht="14.45" customHeight="1" x14ac:dyDescent="0.25">
      <c r="A40" s="59"/>
      <c r="B40" s="62"/>
      <c r="C40" s="47" t="s">
        <v>41</v>
      </c>
      <c r="D40" s="46">
        <v>1980710</v>
      </c>
    </row>
    <row r="41" spans="1:4" ht="14.45" customHeight="1" x14ac:dyDescent="0.25">
      <c r="A41" s="59"/>
      <c r="B41" s="62"/>
      <c r="C41" s="45" t="s">
        <v>42</v>
      </c>
      <c r="D41" s="46">
        <v>419600</v>
      </c>
    </row>
    <row r="42" spans="1:4" ht="14.45" customHeight="1" x14ac:dyDescent="0.25">
      <c r="A42" s="59"/>
      <c r="B42" s="18" t="s">
        <v>14</v>
      </c>
      <c r="C42" s="22" t="s">
        <v>43</v>
      </c>
      <c r="D42" s="32">
        <v>0</v>
      </c>
    </row>
    <row r="43" spans="1:4" ht="14.45" customHeight="1" x14ac:dyDescent="0.25">
      <c r="A43" s="59"/>
      <c r="B43" s="18" t="s">
        <v>17</v>
      </c>
      <c r="C43" s="22" t="s">
        <v>44</v>
      </c>
      <c r="D43" s="32">
        <v>7710</v>
      </c>
    </row>
    <row r="44" spans="1:4" ht="14.45" customHeight="1" x14ac:dyDescent="0.25">
      <c r="A44" s="59"/>
      <c r="B44" s="18" t="s">
        <v>18</v>
      </c>
      <c r="C44" s="20" t="s">
        <v>45</v>
      </c>
      <c r="D44" s="48">
        <v>0</v>
      </c>
    </row>
    <row r="45" spans="1:4" ht="14.45" customHeight="1" x14ac:dyDescent="0.25">
      <c r="A45" s="59"/>
      <c r="B45" s="63" t="s">
        <v>46</v>
      </c>
      <c r="C45" s="49" t="s">
        <v>47</v>
      </c>
      <c r="D45" s="21">
        <v>162840</v>
      </c>
    </row>
    <row r="46" spans="1:4" ht="14.45" customHeight="1" x14ac:dyDescent="0.25">
      <c r="A46" s="60"/>
      <c r="B46" s="64"/>
      <c r="C46" s="49" t="s">
        <v>48</v>
      </c>
      <c r="D46" s="38">
        <v>353950</v>
      </c>
    </row>
    <row r="47" spans="1:4" ht="19.5" thickBot="1" x14ac:dyDescent="0.35">
      <c r="A47" s="65" t="s">
        <v>49</v>
      </c>
      <c r="B47" s="66"/>
      <c r="C47" s="67"/>
      <c r="D47" s="50">
        <f>D37+D42+D43+D44+D45+D46</f>
        <v>20287100</v>
      </c>
    </row>
    <row r="48" spans="1:4" ht="15.75" thickTop="1" x14ac:dyDescent="0.25">
      <c r="D48" s="11"/>
    </row>
    <row r="49" spans="3:4" x14ac:dyDescent="0.25">
      <c r="C49" s="51"/>
      <c r="D49" s="11" t="s">
        <v>50</v>
      </c>
    </row>
    <row r="50" spans="3:4" x14ac:dyDescent="0.25">
      <c r="D50" s="11"/>
    </row>
    <row r="51" spans="3:4" x14ac:dyDescent="0.25">
      <c r="D51" s="11"/>
    </row>
    <row r="52" spans="3:4" x14ac:dyDescent="0.25">
      <c r="D52" s="11"/>
    </row>
    <row r="53" spans="3:4" x14ac:dyDescent="0.25">
      <c r="D53" s="11"/>
    </row>
    <row r="54" spans="3:4" x14ac:dyDescent="0.25">
      <c r="D54" s="11"/>
    </row>
  </sheetData>
  <mergeCells count="22">
    <mergeCell ref="A2:D2"/>
    <mergeCell ref="A4:C4"/>
    <mergeCell ref="A5:C5"/>
    <mergeCell ref="B7:C7"/>
    <mergeCell ref="A9:A19"/>
    <mergeCell ref="B9:B10"/>
    <mergeCell ref="C9:C10"/>
    <mergeCell ref="D9:D10"/>
    <mergeCell ref="B12:B13"/>
    <mergeCell ref="C12:C13"/>
    <mergeCell ref="A47:C47"/>
    <mergeCell ref="D12:D13"/>
    <mergeCell ref="B14:B15"/>
    <mergeCell ref="B17:B19"/>
    <mergeCell ref="A24:C24"/>
    <mergeCell ref="A26:A30"/>
    <mergeCell ref="A31:C31"/>
    <mergeCell ref="A33:A34"/>
    <mergeCell ref="A35:C35"/>
    <mergeCell ref="A37:A46"/>
    <mergeCell ref="B37:B41"/>
    <mergeCell ref="B45:B46"/>
  </mergeCells>
  <printOptions horizontalCentered="1"/>
  <pageMargins left="0.31496062992125984" right="0.15748031496062992" top="0.27559055118110237" bottom="0.11811023622047245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4EA289-23E4-4DAC-ABF8-C0CB898EBBEA}">
  <sheetPr codeName="Sheet6"/>
  <dimension ref="A1:G54"/>
  <sheetViews>
    <sheetView topLeftCell="B7" zoomScaleNormal="100" workbookViewId="0">
      <selection activeCell="D12" sqref="D12:D13"/>
    </sheetView>
  </sheetViews>
  <sheetFormatPr defaultRowHeight="15" x14ac:dyDescent="0.25"/>
  <cols>
    <col min="1" max="1" width="14.5703125" customWidth="1"/>
    <col min="2" max="2" width="24.140625" customWidth="1"/>
    <col min="3" max="3" width="57.5703125" bestFit="1" customWidth="1"/>
    <col min="4" max="4" width="39.7109375" customWidth="1"/>
    <col min="5" max="5" width="5.140625" customWidth="1"/>
    <col min="6" max="6" width="5" customWidth="1"/>
    <col min="7" max="7" width="15.140625" style="1" customWidth="1"/>
    <col min="8" max="8" width="6.42578125" customWidth="1"/>
    <col min="9" max="9" width="14.42578125" customWidth="1"/>
    <col min="10" max="10" width="27.85546875" customWidth="1"/>
  </cols>
  <sheetData>
    <row r="1" spans="1:7" ht="24.75" customHeight="1" thickBot="1" x14ac:dyDescent="0.3"/>
    <row r="2" spans="1:7" ht="21.75" customHeight="1" x14ac:dyDescent="0.35">
      <c r="A2" s="75" t="s">
        <v>55</v>
      </c>
      <c r="B2" s="76"/>
      <c r="C2" s="76"/>
      <c r="D2" s="77"/>
      <c r="G2" s="2"/>
    </row>
    <row r="3" spans="1:7" ht="15.75" thickBot="1" x14ac:dyDescent="0.3">
      <c r="A3" s="3"/>
      <c r="B3" s="4"/>
      <c r="C3" s="4"/>
      <c r="D3" s="5" t="s">
        <v>1</v>
      </c>
    </row>
    <row r="4" spans="1:7" ht="35.25" customHeight="1" x14ac:dyDescent="0.25">
      <c r="A4" s="78" t="s">
        <v>2</v>
      </c>
      <c r="B4" s="78"/>
      <c r="C4" s="78"/>
      <c r="D4" s="6">
        <f>D24+D31+D35+D47</f>
        <v>205093020</v>
      </c>
    </row>
    <row r="5" spans="1:7" ht="35.25" customHeight="1" x14ac:dyDescent="0.25">
      <c r="A5" s="79" t="s">
        <v>3</v>
      </c>
      <c r="B5" s="79"/>
      <c r="C5" s="79"/>
      <c r="D5" s="7">
        <f>D24</f>
        <v>166142820</v>
      </c>
      <c r="F5" s="8"/>
      <c r="G5" s="9"/>
    </row>
    <row r="6" spans="1:7" ht="60" customHeight="1" thickBot="1" x14ac:dyDescent="0.3">
      <c r="A6" s="10"/>
      <c r="B6" s="10"/>
      <c r="C6" s="10"/>
      <c r="D6" s="11"/>
      <c r="E6" s="12"/>
    </row>
    <row r="7" spans="1:7" ht="38.25" customHeight="1" thickBot="1" x14ac:dyDescent="0.3">
      <c r="A7" s="13" t="s">
        <v>4</v>
      </c>
      <c r="B7" s="80" t="s">
        <v>5</v>
      </c>
      <c r="C7" s="80"/>
      <c r="D7" s="14" t="s">
        <v>6</v>
      </c>
      <c r="G7" s="15"/>
    </row>
    <row r="8" spans="1:7" ht="39.950000000000003" customHeight="1" thickBot="1" x14ac:dyDescent="0.3">
      <c r="C8" s="16"/>
    </row>
    <row r="9" spans="1:7" ht="15.75" thickTop="1" x14ac:dyDescent="0.25">
      <c r="A9" s="81" t="s">
        <v>7</v>
      </c>
      <c r="B9" s="61" t="s">
        <v>8</v>
      </c>
      <c r="C9" s="83" t="s">
        <v>9</v>
      </c>
      <c r="D9" s="85">
        <v>118925080</v>
      </c>
      <c r="G9" s="11"/>
    </row>
    <row r="10" spans="1:7" x14ac:dyDescent="0.25">
      <c r="A10" s="82"/>
      <c r="B10" s="62"/>
      <c r="C10" s="84"/>
      <c r="D10" s="86"/>
      <c r="G10" s="15"/>
    </row>
    <row r="11" spans="1:7" ht="30" x14ac:dyDescent="0.25">
      <c r="A11" s="82"/>
      <c r="B11" s="19" t="s">
        <v>10</v>
      </c>
      <c r="C11" s="20" t="s">
        <v>11</v>
      </c>
      <c r="D11" s="21">
        <v>5878910</v>
      </c>
      <c r="G11" s="15"/>
    </row>
    <row r="12" spans="1:7" ht="15" customHeight="1" x14ac:dyDescent="0.25">
      <c r="A12" s="82"/>
      <c r="B12" s="87" t="s">
        <v>12</v>
      </c>
      <c r="C12" s="88" t="s">
        <v>13</v>
      </c>
      <c r="D12" s="68">
        <v>66750</v>
      </c>
    </row>
    <row r="13" spans="1:7" ht="30" customHeight="1" x14ac:dyDescent="0.25">
      <c r="A13" s="82"/>
      <c r="B13" s="87"/>
      <c r="C13" s="88"/>
      <c r="D13" s="68"/>
    </row>
    <row r="14" spans="1:7" x14ac:dyDescent="0.25">
      <c r="A14" s="82"/>
      <c r="B14" s="62" t="s">
        <v>14</v>
      </c>
      <c r="C14" s="22" t="s">
        <v>15</v>
      </c>
      <c r="D14" s="21">
        <v>642870</v>
      </c>
      <c r="G14" s="15"/>
    </row>
    <row r="15" spans="1:7" x14ac:dyDescent="0.25">
      <c r="A15" s="82"/>
      <c r="B15" s="62"/>
      <c r="C15" s="22" t="s">
        <v>16</v>
      </c>
      <c r="D15" s="21">
        <v>2300</v>
      </c>
      <c r="G15" s="15"/>
    </row>
    <row r="16" spans="1:7" x14ac:dyDescent="0.25">
      <c r="A16" s="82"/>
      <c r="B16" s="18" t="s">
        <v>17</v>
      </c>
      <c r="C16" s="22" t="s">
        <v>17</v>
      </c>
      <c r="D16" s="21">
        <v>177770</v>
      </c>
    </row>
    <row r="17" spans="1:4" x14ac:dyDescent="0.25">
      <c r="A17" s="82"/>
      <c r="B17" s="62" t="s">
        <v>18</v>
      </c>
      <c r="C17" s="23" t="s">
        <v>19</v>
      </c>
      <c r="D17" s="21">
        <f>D31</f>
        <v>11382820</v>
      </c>
    </row>
    <row r="18" spans="1:4" x14ac:dyDescent="0.25">
      <c r="A18" s="82"/>
      <c r="B18" s="62"/>
      <c r="C18" s="23" t="s">
        <v>20</v>
      </c>
      <c r="D18" s="21">
        <v>7792680</v>
      </c>
    </row>
    <row r="19" spans="1:4" x14ac:dyDescent="0.25">
      <c r="A19" s="82"/>
      <c r="B19" s="62"/>
      <c r="C19" s="22" t="s">
        <v>21</v>
      </c>
      <c r="D19" s="21">
        <v>20940310</v>
      </c>
    </row>
    <row r="20" spans="1:4" ht="15.75" x14ac:dyDescent="0.25">
      <c r="A20" s="17"/>
      <c r="B20" s="18" t="s">
        <v>22</v>
      </c>
      <c r="C20" s="22" t="s">
        <v>23</v>
      </c>
      <c r="D20" s="21">
        <v>200000</v>
      </c>
    </row>
    <row r="21" spans="1:4" ht="15.75" x14ac:dyDescent="0.25">
      <c r="A21" s="17"/>
      <c r="B21" s="18" t="s">
        <v>22</v>
      </c>
      <c r="C21" s="22" t="s">
        <v>24</v>
      </c>
      <c r="D21" s="21">
        <v>83330</v>
      </c>
    </row>
    <row r="22" spans="1:4" ht="15.75" x14ac:dyDescent="0.25">
      <c r="A22" s="17"/>
      <c r="B22" s="18" t="s">
        <v>25</v>
      </c>
      <c r="C22" s="22" t="s">
        <v>26</v>
      </c>
      <c r="D22" s="21">
        <v>50000</v>
      </c>
    </row>
    <row r="23" spans="1:4" ht="15.75" x14ac:dyDescent="0.25">
      <c r="A23" s="17"/>
      <c r="B23" s="18" t="s">
        <v>27</v>
      </c>
      <c r="C23" s="22" t="s">
        <v>27</v>
      </c>
      <c r="D23" s="21"/>
    </row>
    <row r="24" spans="1:4" ht="18.75" x14ac:dyDescent="0.3">
      <c r="A24" s="69" t="s">
        <v>28</v>
      </c>
      <c r="B24" s="70"/>
      <c r="C24" s="70"/>
      <c r="D24" s="24">
        <f>D9+D10+D11+D12+D14+D15+D16+D17+D18+D19+D20+D21+D22+D23</f>
        <v>166142820</v>
      </c>
    </row>
    <row r="25" spans="1:4" ht="19.5" thickBot="1" x14ac:dyDescent="0.35">
      <c r="A25" s="25"/>
      <c r="B25" s="26"/>
      <c r="C25" s="26"/>
      <c r="D25" s="27"/>
    </row>
    <row r="26" spans="1:4" ht="15" customHeight="1" thickTop="1" x14ac:dyDescent="0.25">
      <c r="A26" s="53" t="s">
        <v>19</v>
      </c>
      <c r="B26" s="28" t="s">
        <v>29</v>
      </c>
      <c r="C26" s="29" t="s">
        <v>9</v>
      </c>
      <c r="D26" s="30">
        <v>11293760</v>
      </c>
    </row>
    <row r="27" spans="1:4" ht="15" customHeight="1" x14ac:dyDescent="0.25">
      <c r="A27" s="54"/>
      <c r="B27" s="31" t="s">
        <v>17</v>
      </c>
      <c r="C27" s="22" t="s">
        <v>17</v>
      </c>
      <c r="D27" s="32">
        <v>57140</v>
      </c>
    </row>
    <row r="28" spans="1:4" ht="14.45" customHeight="1" x14ac:dyDescent="0.25">
      <c r="A28" s="54"/>
      <c r="B28" s="31" t="s">
        <v>30</v>
      </c>
      <c r="C28" s="33" t="s">
        <v>31</v>
      </c>
      <c r="D28" s="32">
        <v>8830</v>
      </c>
    </row>
    <row r="29" spans="1:4" ht="14.45" customHeight="1" x14ac:dyDescent="0.25">
      <c r="A29" s="54"/>
      <c r="B29" s="34" t="s">
        <v>32</v>
      </c>
      <c r="C29" s="35" t="s">
        <v>32</v>
      </c>
      <c r="D29" s="36">
        <v>0</v>
      </c>
    </row>
    <row r="30" spans="1:4" ht="14.45" customHeight="1" x14ac:dyDescent="0.25">
      <c r="A30" s="71"/>
      <c r="B30" s="34" t="s">
        <v>27</v>
      </c>
      <c r="C30" s="37" t="s">
        <v>27</v>
      </c>
      <c r="D30" s="38">
        <v>23090</v>
      </c>
    </row>
    <row r="31" spans="1:4" ht="19.5" thickBot="1" x14ac:dyDescent="0.35">
      <c r="A31" s="72" t="s">
        <v>33</v>
      </c>
      <c r="B31" s="73"/>
      <c r="C31" s="74"/>
      <c r="D31" s="39">
        <f>SUM(D26:D30)</f>
        <v>11382820</v>
      </c>
    </row>
    <row r="32" spans="1:4" ht="20.25" thickTop="1" thickBot="1" x14ac:dyDescent="0.35">
      <c r="A32" s="26"/>
      <c r="B32" s="26"/>
      <c r="C32" s="26"/>
      <c r="D32" s="40"/>
    </row>
    <row r="33" spans="1:4" ht="15.75" thickTop="1" x14ac:dyDescent="0.25">
      <c r="A33" s="53" t="s">
        <v>20</v>
      </c>
      <c r="B33" s="28" t="s">
        <v>34</v>
      </c>
      <c r="C33" s="41" t="s">
        <v>35</v>
      </c>
      <c r="D33" s="42">
        <v>7672879</v>
      </c>
    </row>
    <row r="34" spans="1:4" x14ac:dyDescent="0.25">
      <c r="A34" s="54"/>
      <c r="B34" s="31" t="s">
        <v>34</v>
      </c>
      <c r="C34" s="43" t="s">
        <v>36</v>
      </c>
      <c r="D34" s="21">
        <v>933611</v>
      </c>
    </row>
    <row r="35" spans="1:4" ht="19.5" thickBot="1" x14ac:dyDescent="0.35">
      <c r="A35" s="55" t="s">
        <v>37</v>
      </c>
      <c r="B35" s="56"/>
      <c r="C35" s="57"/>
      <c r="D35" s="44">
        <f>SUM(D33:D34)</f>
        <v>8606490</v>
      </c>
    </row>
    <row r="36" spans="1:4" ht="16.5" thickTop="1" thickBot="1" x14ac:dyDescent="0.3">
      <c r="D36" s="11"/>
    </row>
    <row r="37" spans="1:4" ht="15" customHeight="1" thickTop="1" x14ac:dyDescent="0.25">
      <c r="A37" s="58" t="s">
        <v>38</v>
      </c>
      <c r="B37" s="61" t="s">
        <v>8</v>
      </c>
      <c r="C37" s="29" t="s">
        <v>9</v>
      </c>
      <c r="D37" s="30">
        <f>D38+D39+D40+D41</f>
        <v>18352530</v>
      </c>
    </row>
    <row r="38" spans="1:4" ht="15" customHeight="1" x14ac:dyDescent="0.25">
      <c r="A38" s="59"/>
      <c r="B38" s="62"/>
      <c r="C38" s="45" t="s">
        <v>39</v>
      </c>
      <c r="D38" s="46">
        <v>13924020</v>
      </c>
    </row>
    <row r="39" spans="1:4" ht="14.45" customHeight="1" x14ac:dyDescent="0.25">
      <c r="A39" s="59"/>
      <c r="B39" s="62"/>
      <c r="C39" s="45" t="s">
        <v>40</v>
      </c>
      <c r="D39" s="46">
        <v>2039130</v>
      </c>
    </row>
    <row r="40" spans="1:4" ht="14.45" customHeight="1" x14ac:dyDescent="0.25">
      <c r="A40" s="59"/>
      <c r="B40" s="62"/>
      <c r="C40" s="47" t="s">
        <v>41</v>
      </c>
      <c r="D40" s="46">
        <v>1927880</v>
      </c>
    </row>
    <row r="41" spans="1:4" ht="14.45" customHeight="1" x14ac:dyDescent="0.25">
      <c r="A41" s="59"/>
      <c r="B41" s="62"/>
      <c r="C41" s="45" t="s">
        <v>42</v>
      </c>
      <c r="D41" s="46">
        <v>461500</v>
      </c>
    </row>
    <row r="42" spans="1:4" ht="14.45" customHeight="1" x14ac:dyDescent="0.25">
      <c r="A42" s="59"/>
      <c r="B42" s="18" t="s">
        <v>14</v>
      </c>
      <c r="C42" s="22" t="s">
        <v>43</v>
      </c>
      <c r="D42" s="32">
        <v>0</v>
      </c>
    </row>
    <row r="43" spans="1:4" ht="14.45" customHeight="1" x14ac:dyDescent="0.25">
      <c r="A43" s="59"/>
      <c r="B43" s="18" t="s">
        <v>17</v>
      </c>
      <c r="C43" s="22" t="s">
        <v>44</v>
      </c>
      <c r="D43" s="32">
        <v>7220</v>
      </c>
    </row>
    <row r="44" spans="1:4" ht="14.45" customHeight="1" x14ac:dyDescent="0.25">
      <c r="A44" s="59"/>
      <c r="B44" s="18" t="s">
        <v>18</v>
      </c>
      <c r="C44" s="20" t="s">
        <v>45</v>
      </c>
      <c r="D44" s="48">
        <v>0</v>
      </c>
    </row>
    <row r="45" spans="1:4" ht="14.45" customHeight="1" x14ac:dyDescent="0.25">
      <c r="A45" s="59"/>
      <c r="B45" s="63" t="s">
        <v>46</v>
      </c>
      <c r="C45" s="49" t="s">
        <v>47</v>
      </c>
      <c r="D45" s="21">
        <v>139330</v>
      </c>
    </row>
    <row r="46" spans="1:4" ht="14.45" customHeight="1" x14ac:dyDescent="0.25">
      <c r="A46" s="60"/>
      <c r="B46" s="64"/>
      <c r="C46" s="49" t="s">
        <v>48</v>
      </c>
      <c r="D46" s="38">
        <v>461810</v>
      </c>
    </row>
    <row r="47" spans="1:4" ht="19.5" thickBot="1" x14ac:dyDescent="0.35">
      <c r="A47" s="65" t="s">
        <v>49</v>
      </c>
      <c r="B47" s="66"/>
      <c r="C47" s="67"/>
      <c r="D47" s="50">
        <f>D37+D42+D43+D44+D45+D46</f>
        <v>18960890</v>
      </c>
    </row>
    <row r="48" spans="1:4" ht="15.75" thickTop="1" x14ac:dyDescent="0.25">
      <c r="D48" s="11"/>
    </row>
    <row r="49" spans="3:4" x14ac:dyDescent="0.25">
      <c r="C49" s="51"/>
      <c r="D49" s="11" t="s">
        <v>50</v>
      </c>
    </row>
    <row r="50" spans="3:4" x14ac:dyDescent="0.25">
      <c r="D50" s="11"/>
    </row>
    <row r="51" spans="3:4" x14ac:dyDescent="0.25">
      <c r="D51" s="11"/>
    </row>
    <row r="52" spans="3:4" x14ac:dyDescent="0.25">
      <c r="D52" s="11"/>
    </row>
    <row r="53" spans="3:4" x14ac:dyDescent="0.25">
      <c r="D53" s="11"/>
    </row>
    <row r="54" spans="3:4" x14ac:dyDescent="0.25">
      <c r="D54" s="11"/>
    </row>
  </sheetData>
  <mergeCells count="22">
    <mergeCell ref="A2:D2"/>
    <mergeCell ref="A4:C4"/>
    <mergeCell ref="A5:C5"/>
    <mergeCell ref="B7:C7"/>
    <mergeCell ref="A9:A19"/>
    <mergeCell ref="B9:B10"/>
    <mergeCell ref="C9:C10"/>
    <mergeCell ref="D9:D10"/>
    <mergeCell ref="B12:B13"/>
    <mergeCell ref="C12:C13"/>
    <mergeCell ref="A47:C47"/>
    <mergeCell ref="D12:D13"/>
    <mergeCell ref="B14:B15"/>
    <mergeCell ref="B17:B19"/>
    <mergeCell ref="A24:C24"/>
    <mergeCell ref="A26:A30"/>
    <mergeCell ref="A31:C31"/>
    <mergeCell ref="A33:A34"/>
    <mergeCell ref="A35:C35"/>
    <mergeCell ref="A37:A46"/>
    <mergeCell ref="B37:B41"/>
    <mergeCell ref="B45:B46"/>
  </mergeCells>
  <printOptions horizontalCentered="1"/>
  <pageMargins left="0.31496062992125984" right="0.15748031496062992" top="0.27559055118110237" bottom="0.11811023622047245" header="0.31496062992125984" footer="0.31496062992125984"/>
  <pageSetup paperSize="9" scale="8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8D95B-8324-4C33-890C-9DCAAFC90AC8}">
  <sheetPr codeName="Sheet7"/>
  <dimension ref="A1:G54"/>
  <sheetViews>
    <sheetView topLeftCell="B6" zoomScaleNormal="100" workbookViewId="0">
      <selection activeCell="D12" sqref="D12:D13"/>
    </sheetView>
  </sheetViews>
  <sheetFormatPr defaultRowHeight="15" x14ac:dyDescent="0.25"/>
  <cols>
    <col min="1" max="1" width="14.5703125" customWidth="1"/>
    <col min="2" max="2" width="24.140625" customWidth="1"/>
    <col min="3" max="3" width="57.5703125" bestFit="1" customWidth="1"/>
    <col min="4" max="4" width="39.7109375" customWidth="1"/>
    <col min="5" max="5" width="5.140625" customWidth="1"/>
    <col min="6" max="6" width="5" customWidth="1"/>
    <col min="7" max="7" width="15.140625" style="1" customWidth="1"/>
    <col min="8" max="8" width="6.42578125" customWidth="1"/>
    <col min="9" max="9" width="14.42578125" customWidth="1"/>
    <col min="10" max="10" width="27.85546875" customWidth="1"/>
  </cols>
  <sheetData>
    <row r="1" spans="1:7" ht="24.75" customHeight="1" thickBot="1" x14ac:dyDescent="0.3"/>
    <row r="2" spans="1:7" ht="21.75" customHeight="1" x14ac:dyDescent="0.35">
      <c r="A2" s="75" t="s">
        <v>56</v>
      </c>
      <c r="B2" s="76"/>
      <c r="C2" s="76"/>
      <c r="D2" s="77"/>
      <c r="G2" s="2"/>
    </row>
    <row r="3" spans="1:7" ht="15.75" thickBot="1" x14ac:dyDescent="0.3">
      <c r="A3" s="3"/>
      <c r="B3" s="4"/>
      <c r="C3" s="4"/>
      <c r="D3" s="5" t="s">
        <v>1</v>
      </c>
    </row>
    <row r="4" spans="1:7" ht="35.25" customHeight="1" x14ac:dyDescent="0.25">
      <c r="A4" s="78" t="s">
        <v>2</v>
      </c>
      <c r="B4" s="78"/>
      <c r="C4" s="78"/>
      <c r="D4" s="6">
        <f>D24+D31+D35+D47</f>
        <v>203751120</v>
      </c>
    </row>
    <row r="5" spans="1:7" ht="35.25" customHeight="1" x14ac:dyDescent="0.25">
      <c r="A5" s="79" t="s">
        <v>3</v>
      </c>
      <c r="B5" s="79"/>
      <c r="C5" s="79"/>
      <c r="D5" s="7">
        <f>D24</f>
        <v>167240640</v>
      </c>
      <c r="F5" s="8"/>
      <c r="G5" s="9"/>
    </row>
    <row r="6" spans="1:7" ht="60" customHeight="1" thickBot="1" x14ac:dyDescent="0.3">
      <c r="A6" s="10"/>
      <c r="B6" s="10"/>
      <c r="C6" s="10"/>
      <c r="D6" s="11"/>
      <c r="E6" s="12"/>
    </row>
    <row r="7" spans="1:7" ht="38.25" customHeight="1" thickBot="1" x14ac:dyDescent="0.3">
      <c r="A7" s="13" t="s">
        <v>4</v>
      </c>
      <c r="B7" s="80" t="s">
        <v>5</v>
      </c>
      <c r="C7" s="80"/>
      <c r="D7" s="14" t="s">
        <v>6</v>
      </c>
      <c r="G7" s="15"/>
    </row>
    <row r="8" spans="1:7" ht="39.950000000000003" customHeight="1" thickBot="1" x14ac:dyDescent="0.3">
      <c r="C8" s="16"/>
    </row>
    <row r="9" spans="1:7" ht="15.75" thickTop="1" x14ac:dyDescent="0.25">
      <c r="A9" s="81" t="s">
        <v>7</v>
      </c>
      <c r="B9" s="61" t="s">
        <v>8</v>
      </c>
      <c r="C9" s="83" t="s">
        <v>9</v>
      </c>
      <c r="D9" s="85">
        <v>119521910</v>
      </c>
      <c r="G9" s="11"/>
    </row>
    <row r="10" spans="1:7" x14ac:dyDescent="0.25">
      <c r="A10" s="82"/>
      <c r="B10" s="62"/>
      <c r="C10" s="84"/>
      <c r="D10" s="86"/>
      <c r="G10" s="15"/>
    </row>
    <row r="11" spans="1:7" ht="30" x14ac:dyDescent="0.25">
      <c r="A11" s="82"/>
      <c r="B11" s="19" t="s">
        <v>10</v>
      </c>
      <c r="C11" s="20" t="s">
        <v>11</v>
      </c>
      <c r="D11" s="21">
        <v>5808670</v>
      </c>
      <c r="G11" s="15"/>
    </row>
    <row r="12" spans="1:7" ht="15" customHeight="1" x14ac:dyDescent="0.25">
      <c r="A12" s="82"/>
      <c r="B12" s="87" t="s">
        <v>12</v>
      </c>
      <c r="C12" s="88" t="s">
        <v>13</v>
      </c>
      <c r="D12" s="68">
        <v>60870</v>
      </c>
    </row>
    <row r="13" spans="1:7" ht="30" customHeight="1" x14ac:dyDescent="0.25">
      <c r="A13" s="82"/>
      <c r="B13" s="87"/>
      <c r="C13" s="88"/>
      <c r="D13" s="68"/>
    </row>
    <row r="14" spans="1:7" x14ac:dyDescent="0.25">
      <c r="A14" s="82"/>
      <c r="B14" s="62" t="s">
        <v>14</v>
      </c>
      <c r="C14" s="22" t="s">
        <v>15</v>
      </c>
      <c r="D14" s="21">
        <v>845970</v>
      </c>
      <c r="G14" s="15"/>
    </row>
    <row r="15" spans="1:7" x14ac:dyDescent="0.25">
      <c r="A15" s="82"/>
      <c r="B15" s="62"/>
      <c r="C15" s="22" t="s">
        <v>16</v>
      </c>
      <c r="D15" s="21">
        <v>5810</v>
      </c>
      <c r="G15" s="15"/>
    </row>
    <row r="16" spans="1:7" x14ac:dyDescent="0.25">
      <c r="A16" s="82"/>
      <c r="B16" s="18" t="s">
        <v>17</v>
      </c>
      <c r="C16" s="22" t="s">
        <v>17</v>
      </c>
      <c r="D16" s="21">
        <v>254260</v>
      </c>
    </row>
    <row r="17" spans="1:4" x14ac:dyDescent="0.25">
      <c r="A17" s="82"/>
      <c r="B17" s="62" t="s">
        <v>18</v>
      </c>
      <c r="C17" s="23" t="s">
        <v>19</v>
      </c>
      <c r="D17" s="21">
        <f>D31</f>
        <v>10735010</v>
      </c>
    </row>
    <row r="18" spans="1:4" x14ac:dyDescent="0.25">
      <c r="A18" s="82"/>
      <c r="B18" s="62"/>
      <c r="C18" s="23" t="s">
        <v>20</v>
      </c>
      <c r="D18" s="21">
        <v>9962680</v>
      </c>
    </row>
    <row r="19" spans="1:4" x14ac:dyDescent="0.25">
      <c r="A19" s="82"/>
      <c r="B19" s="62"/>
      <c r="C19" s="22" t="s">
        <v>21</v>
      </c>
      <c r="D19" s="21">
        <v>19712130</v>
      </c>
    </row>
    <row r="20" spans="1:4" ht="15.75" x14ac:dyDescent="0.25">
      <c r="A20" s="17"/>
      <c r="B20" s="18" t="s">
        <v>22</v>
      </c>
      <c r="C20" s="22" t="s">
        <v>23</v>
      </c>
      <c r="D20" s="21">
        <v>200000</v>
      </c>
    </row>
    <row r="21" spans="1:4" ht="15.75" x14ac:dyDescent="0.25">
      <c r="A21" s="17"/>
      <c r="B21" s="18" t="s">
        <v>22</v>
      </c>
      <c r="C21" s="22" t="s">
        <v>24</v>
      </c>
      <c r="D21" s="21">
        <v>83330</v>
      </c>
    </row>
    <row r="22" spans="1:4" ht="15.75" x14ac:dyDescent="0.25">
      <c r="A22" s="17"/>
      <c r="B22" s="18" t="s">
        <v>25</v>
      </c>
      <c r="C22" s="22" t="s">
        <v>26</v>
      </c>
      <c r="D22" s="21">
        <v>50000</v>
      </c>
    </row>
    <row r="23" spans="1:4" ht="15.75" x14ac:dyDescent="0.25">
      <c r="A23" s="17"/>
      <c r="B23" s="18" t="s">
        <v>27</v>
      </c>
      <c r="C23" s="22" t="s">
        <v>27</v>
      </c>
      <c r="D23" s="21"/>
    </row>
    <row r="24" spans="1:4" ht="18.75" x14ac:dyDescent="0.3">
      <c r="A24" s="69" t="s">
        <v>28</v>
      </c>
      <c r="B24" s="70"/>
      <c r="C24" s="70"/>
      <c r="D24" s="24">
        <f>D9+D10+D11+D12+D14+D15+D16+D17+D18+D19+D20+D21+D22+D23</f>
        <v>167240640</v>
      </c>
    </row>
    <row r="25" spans="1:4" ht="19.5" thickBot="1" x14ac:dyDescent="0.35">
      <c r="A25" s="25"/>
      <c r="B25" s="26"/>
      <c r="C25" s="26"/>
      <c r="D25" s="27"/>
    </row>
    <row r="26" spans="1:4" ht="15" customHeight="1" thickTop="1" x14ac:dyDescent="0.25">
      <c r="A26" s="53" t="s">
        <v>19</v>
      </c>
      <c r="B26" s="28" t="s">
        <v>29</v>
      </c>
      <c r="C26" s="29" t="s">
        <v>9</v>
      </c>
      <c r="D26" s="30">
        <v>10608160</v>
      </c>
    </row>
    <row r="27" spans="1:4" ht="15" customHeight="1" x14ac:dyDescent="0.25">
      <c r="A27" s="54"/>
      <c r="B27" s="31" t="s">
        <v>17</v>
      </c>
      <c r="C27" s="22" t="s">
        <v>17</v>
      </c>
      <c r="D27" s="32">
        <v>64620</v>
      </c>
    </row>
    <row r="28" spans="1:4" ht="14.45" customHeight="1" x14ac:dyDescent="0.25">
      <c r="A28" s="54"/>
      <c r="B28" s="31" t="s">
        <v>30</v>
      </c>
      <c r="C28" s="33" t="s">
        <v>31</v>
      </c>
      <c r="D28" s="32">
        <v>8260</v>
      </c>
    </row>
    <row r="29" spans="1:4" ht="14.45" customHeight="1" x14ac:dyDescent="0.25">
      <c r="A29" s="54"/>
      <c r="B29" s="34" t="s">
        <v>32</v>
      </c>
      <c r="C29" s="35" t="s">
        <v>32</v>
      </c>
      <c r="D29" s="36">
        <v>0</v>
      </c>
    </row>
    <row r="30" spans="1:4" ht="14.45" customHeight="1" x14ac:dyDescent="0.25">
      <c r="A30" s="71"/>
      <c r="B30" s="34" t="s">
        <v>27</v>
      </c>
      <c r="C30" s="37" t="s">
        <v>27</v>
      </c>
      <c r="D30" s="38">
        <v>53970</v>
      </c>
    </row>
    <row r="31" spans="1:4" ht="19.5" thickBot="1" x14ac:dyDescent="0.35">
      <c r="A31" s="72" t="s">
        <v>33</v>
      </c>
      <c r="B31" s="73"/>
      <c r="C31" s="74"/>
      <c r="D31" s="39">
        <f>SUM(D26:D30)</f>
        <v>10735010</v>
      </c>
    </row>
    <row r="32" spans="1:4" ht="20.25" thickTop="1" thickBot="1" x14ac:dyDescent="0.35">
      <c r="A32" s="26"/>
      <c r="B32" s="26"/>
      <c r="C32" s="26"/>
      <c r="D32" s="40"/>
    </row>
    <row r="33" spans="1:4" ht="15.75" thickTop="1" x14ac:dyDescent="0.25">
      <c r="A33" s="53" t="s">
        <v>20</v>
      </c>
      <c r="B33" s="28" t="s">
        <v>34</v>
      </c>
      <c r="C33" s="41" t="s">
        <v>35</v>
      </c>
      <c r="D33" s="42">
        <v>6190250</v>
      </c>
    </row>
    <row r="34" spans="1:4" x14ac:dyDescent="0.25">
      <c r="A34" s="54"/>
      <c r="B34" s="31" t="s">
        <v>34</v>
      </c>
      <c r="C34" s="43" t="s">
        <v>36</v>
      </c>
      <c r="D34" s="21">
        <v>753210</v>
      </c>
    </row>
    <row r="35" spans="1:4" ht="19.5" thickBot="1" x14ac:dyDescent="0.35">
      <c r="A35" s="55" t="s">
        <v>37</v>
      </c>
      <c r="B35" s="56"/>
      <c r="C35" s="57"/>
      <c r="D35" s="44">
        <f>SUM(D33:D34)</f>
        <v>6943460</v>
      </c>
    </row>
    <row r="36" spans="1:4" ht="16.5" thickTop="1" thickBot="1" x14ac:dyDescent="0.3">
      <c r="D36" s="11"/>
    </row>
    <row r="37" spans="1:4" ht="15" customHeight="1" thickTop="1" x14ac:dyDescent="0.25">
      <c r="A37" s="58" t="s">
        <v>38</v>
      </c>
      <c r="B37" s="61" t="s">
        <v>8</v>
      </c>
      <c r="C37" s="29" t="s">
        <v>9</v>
      </c>
      <c r="D37" s="30">
        <f>D38+D39+D40+D41</f>
        <v>17988150</v>
      </c>
    </row>
    <row r="38" spans="1:4" ht="15" customHeight="1" x14ac:dyDescent="0.25">
      <c r="A38" s="59"/>
      <c r="B38" s="62"/>
      <c r="C38" s="45" t="s">
        <v>39</v>
      </c>
      <c r="D38" s="46">
        <v>14055630</v>
      </c>
    </row>
    <row r="39" spans="1:4" ht="14.45" customHeight="1" x14ac:dyDescent="0.25">
      <c r="A39" s="59"/>
      <c r="B39" s="62"/>
      <c r="C39" s="45" t="s">
        <v>40</v>
      </c>
      <c r="D39" s="46">
        <v>1667340</v>
      </c>
    </row>
    <row r="40" spans="1:4" ht="14.45" customHeight="1" x14ac:dyDescent="0.25">
      <c r="A40" s="59"/>
      <c r="B40" s="62"/>
      <c r="C40" s="47" t="s">
        <v>41</v>
      </c>
      <c r="D40" s="46">
        <v>1838760</v>
      </c>
    </row>
    <row r="41" spans="1:4" ht="14.45" customHeight="1" x14ac:dyDescent="0.25">
      <c r="A41" s="59"/>
      <c r="B41" s="62"/>
      <c r="C41" s="45" t="s">
        <v>42</v>
      </c>
      <c r="D41" s="46">
        <v>426420</v>
      </c>
    </row>
    <row r="42" spans="1:4" ht="14.45" customHeight="1" x14ac:dyDescent="0.25">
      <c r="A42" s="59"/>
      <c r="B42" s="18" t="s">
        <v>14</v>
      </c>
      <c r="C42" s="22" t="s">
        <v>43</v>
      </c>
      <c r="D42" s="32">
        <v>10100</v>
      </c>
    </row>
    <row r="43" spans="1:4" ht="14.45" customHeight="1" x14ac:dyDescent="0.25">
      <c r="A43" s="59"/>
      <c r="B43" s="18" t="s">
        <v>17</v>
      </c>
      <c r="C43" s="22" t="s">
        <v>44</v>
      </c>
      <c r="D43" s="32">
        <v>55430</v>
      </c>
    </row>
    <row r="44" spans="1:4" ht="14.45" customHeight="1" x14ac:dyDescent="0.25">
      <c r="A44" s="59"/>
      <c r="B44" s="18" t="s">
        <v>18</v>
      </c>
      <c r="C44" s="20" t="s">
        <v>45</v>
      </c>
      <c r="D44" s="48">
        <v>0</v>
      </c>
    </row>
    <row r="45" spans="1:4" ht="14.45" customHeight="1" x14ac:dyDescent="0.25">
      <c r="A45" s="59"/>
      <c r="B45" s="63" t="s">
        <v>46</v>
      </c>
      <c r="C45" s="49" t="s">
        <v>47</v>
      </c>
      <c r="D45" s="21">
        <v>230620</v>
      </c>
    </row>
    <row r="46" spans="1:4" ht="14.45" customHeight="1" x14ac:dyDescent="0.25">
      <c r="A46" s="60"/>
      <c r="B46" s="64"/>
      <c r="C46" s="49" t="s">
        <v>48</v>
      </c>
      <c r="D46" s="38">
        <v>547710</v>
      </c>
    </row>
    <row r="47" spans="1:4" ht="19.5" thickBot="1" x14ac:dyDescent="0.35">
      <c r="A47" s="65" t="s">
        <v>49</v>
      </c>
      <c r="B47" s="66"/>
      <c r="C47" s="67"/>
      <c r="D47" s="50">
        <f>D37+D42+D43+D44+D45+D46</f>
        <v>18832010</v>
      </c>
    </row>
    <row r="48" spans="1:4" ht="15.75" thickTop="1" x14ac:dyDescent="0.25">
      <c r="D48" s="11"/>
    </row>
    <row r="49" spans="3:4" x14ac:dyDescent="0.25">
      <c r="C49" s="51"/>
      <c r="D49" s="11" t="s">
        <v>50</v>
      </c>
    </row>
    <row r="50" spans="3:4" x14ac:dyDescent="0.25">
      <c r="D50" s="11"/>
    </row>
    <row r="51" spans="3:4" x14ac:dyDescent="0.25">
      <c r="D51" s="11"/>
    </row>
    <row r="52" spans="3:4" x14ac:dyDescent="0.25">
      <c r="D52" s="11"/>
    </row>
    <row r="53" spans="3:4" x14ac:dyDescent="0.25">
      <c r="D53" s="11"/>
    </row>
    <row r="54" spans="3:4" x14ac:dyDescent="0.25">
      <c r="D54" s="11"/>
    </row>
  </sheetData>
  <mergeCells count="22">
    <mergeCell ref="A2:D2"/>
    <mergeCell ref="A4:C4"/>
    <mergeCell ref="A5:C5"/>
    <mergeCell ref="B7:C7"/>
    <mergeCell ref="A9:A19"/>
    <mergeCell ref="B9:B10"/>
    <mergeCell ref="C9:C10"/>
    <mergeCell ref="D9:D10"/>
    <mergeCell ref="B12:B13"/>
    <mergeCell ref="C12:C13"/>
    <mergeCell ref="A47:C47"/>
    <mergeCell ref="D12:D13"/>
    <mergeCell ref="B14:B15"/>
    <mergeCell ref="B17:B19"/>
    <mergeCell ref="A24:C24"/>
    <mergeCell ref="A26:A30"/>
    <mergeCell ref="A31:C31"/>
    <mergeCell ref="A33:A34"/>
    <mergeCell ref="A35:C35"/>
    <mergeCell ref="A37:A46"/>
    <mergeCell ref="B37:B41"/>
    <mergeCell ref="B45:B46"/>
  </mergeCells>
  <printOptions horizontalCentered="1"/>
  <pageMargins left="0.31496062992125984" right="0.15748031496062992" top="0.27559055118110237" bottom="0.11811023622047245" header="0.31496062992125984" footer="0.31496062992125984"/>
  <pageSetup paperSize="9" scale="8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0C12B-1026-4BFA-A1A6-A8F7304AE5F4}">
  <sheetPr codeName="Sheet8"/>
  <dimension ref="A1:G54"/>
  <sheetViews>
    <sheetView topLeftCell="B6" zoomScaleNormal="100" workbookViewId="0">
      <selection activeCell="D12" sqref="D12:D13"/>
    </sheetView>
  </sheetViews>
  <sheetFormatPr defaultRowHeight="15" x14ac:dyDescent="0.25"/>
  <cols>
    <col min="1" max="1" width="14.5703125" customWidth="1"/>
    <col min="2" max="2" width="24.140625" customWidth="1"/>
    <col min="3" max="3" width="57.5703125" bestFit="1" customWidth="1"/>
    <col min="4" max="4" width="39.7109375" customWidth="1"/>
    <col min="5" max="5" width="5.140625" customWidth="1"/>
    <col min="6" max="6" width="5" customWidth="1"/>
    <col min="7" max="7" width="15.140625" style="1" customWidth="1"/>
    <col min="8" max="8" width="6.42578125" customWidth="1"/>
    <col min="9" max="9" width="14.42578125" customWidth="1"/>
    <col min="10" max="10" width="27.85546875" customWidth="1"/>
  </cols>
  <sheetData>
    <row r="1" spans="1:7" ht="24.75" customHeight="1" thickBot="1" x14ac:dyDescent="0.3"/>
    <row r="2" spans="1:7" ht="21.75" customHeight="1" x14ac:dyDescent="0.35">
      <c r="A2" s="75" t="s">
        <v>57</v>
      </c>
      <c r="B2" s="76"/>
      <c r="C2" s="76"/>
      <c r="D2" s="77"/>
      <c r="G2" s="2"/>
    </row>
    <row r="3" spans="1:7" ht="15.75" thickBot="1" x14ac:dyDescent="0.3">
      <c r="A3" s="3"/>
      <c r="B3" s="4"/>
      <c r="C3" s="4"/>
      <c r="D3" s="5" t="s">
        <v>1</v>
      </c>
    </row>
    <row r="4" spans="1:7" ht="35.25" customHeight="1" x14ac:dyDescent="0.25">
      <c r="A4" s="78" t="s">
        <v>2</v>
      </c>
      <c r="B4" s="78"/>
      <c r="C4" s="78"/>
      <c r="D4" s="6">
        <f>D24+D31+D35+D47</f>
        <v>158175130</v>
      </c>
    </row>
    <row r="5" spans="1:7" ht="35.25" customHeight="1" x14ac:dyDescent="0.25">
      <c r="A5" s="79" t="s">
        <v>3</v>
      </c>
      <c r="B5" s="79"/>
      <c r="C5" s="79"/>
      <c r="D5" s="7">
        <f>D24</f>
        <v>134677420</v>
      </c>
      <c r="F5" s="8"/>
      <c r="G5" s="9"/>
    </row>
    <row r="6" spans="1:7" ht="60" customHeight="1" thickBot="1" x14ac:dyDescent="0.3">
      <c r="A6" s="10"/>
      <c r="B6" s="10"/>
      <c r="C6" s="10"/>
      <c r="D6" s="11"/>
      <c r="E6" s="12"/>
    </row>
    <row r="7" spans="1:7" ht="38.25" customHeight="1" thickBot="1" x14ac:dyDescent="0.3">
      <c r="A7" s="13" t="s">
        <v>4</v>
      </c>
      <c r="B7" s="80" t="s">
        <v>5</v>
      </c>
      <c r="C7" s="80"/>
      <c r="D7" s="14" t="s">
        <v>6</v>
      </c>
      <c r="G7" s="15"/>
    </row>
    <row r="8" spans="1:7" ht="39.950000000000003" customHeight="1" thickBot="1" x14ac:dyDescent="0.3">
      <c r="C8" s="16"/>
    </row>
    <row r="9" spans="1:7" ht="15.75" thickTop="1" x14ac:dyDescent="0.25">
      <c r="A9" s="81" t="s">
        <v>7</v>
      </c>
      <c r="B9" s="61" t="s">
        <v>8</v>
      </c>
      <c r="C9" s="83" t="s">
        <v>9</v>
      </c>
      <c r="D9" s="85">
        <v>99220810</v>
      </c>
      <c r="G9" s="11"/>
    </row>
    <row r="10" spans="1:7" x14ac:dyDescent="0.25">
      <c r="A10" s="82"/>
      <c r="B10" s="62"/>
      <c r="C10" s="84"/>
      <c r="D10" s="86"/>
      <c r="G10" s="15"/>
    </row>
    <row r="11" spans="1:7" ht="30" x14ac:dyDescent="0.25">
      <c r="A11" s="82"/>
      <c r="B11" s="19" t="s">
        <v>10</v>
      </c>
      <c r="C11" s="20" t="s">
        <v>11</v>
      </c>
      <c r="D11" s="21">
        <v>4078780</v>
      </c>
      <c r="G11" s="15"/>
    </row>
    <row r="12" spans="1:7" ht="15" customHeight="1" x14ac:dyDescent="0.25">
      <c r="A12" s="82"/>
      <c r="B12" s="87" t="s">
        <v>12</v>
      </c>
      <c r="C12" s="88" t="s">
        <v>13</v>
      </c>
      <c r="D12" s="68">
        <v>57960</v>
      </c>
    </row>
    <row r="13" spans="1:7" ht="30" customHeight="1" x14ac:dyDescent="0.25">
      <c r="A13" s="82"/>
      <c r="B13" s="87"/>
      <c r="C13" s="88"/>
      <c r="D13" s="68"/>
    </row>
    <row r="14" spans="1:7" x14ac:dyDescent="0.25">
      <c r="A14" s="82"/>
      <c r="B14" s="62" t="s">
        <v>14</v>
      </c>
      <c r="C14" s="22" t="s">
        <v>15</v>
      </c>
      <c r="D14" s="21">
        <v>499310</v>
      </c>
      <c r="G14" s="15"/>
    </row>
    <row r="15" spans="1:7" x14ac:dyDescent="0.25">
      <c r="A15" s="82"/>
      <c r="B15" s="62"/>
      <c r="C15" s="22" t="s">
        <v>16</v>
      </c>
      <c r="D15" s="21">
        <v>0</v>
      </c>
      <c r="G15" s="15"/>
    </row>
    <row r="16" spans="1:7" x14ac:dyDescent="0.25">
      <c r="A16" s="82"/>
      <c r="B16" s="18" t="s">
        <v>17</v>
      </c>
      <c r="C16" s="22" t="s">
        <v>17</v>
      </c>
      <c r="D16" s="21">
        <v>155350</v>
      </c>
    </row>
    <row r="17" spans="1:4" x14ac:dyDescent="0.25">
      <c r="A17" s="82"/>
      <c r="B17" s="62" t="s">
        <v>18</v>
      </c>
      <c r="C17" s="23" t="s">
        <v>19</v>
      </c>
      <c r="D17" s="21">
        <f>D31</f>
        <v>7747230</v>
      </c>
    </row>
    <row r="18" spans="1:4" x14ac:dyDescent="0.25">
      <c r="A18" s="82"/>
      <c r="B18" s="62"/>
      <c r="C18" s="23" t="s">
        <v>20</v>
      </c>
      <c r="D18" s="21">
        <v>9662260</v>
      </c>
    </row>
    <row r="19" spans="1:4" x14ac:dyDescent="0.25">
      <c r="A19" s="82"/>
      <c r="B19" s="62"/>
      <c r="C19" s="22" t="s">
        <v>21</v>
      </c>
      <c r="D19" s="21">
        <v>12922390</v>
      </c>
    </row>
    <row r="20" spans="1:4" ht="15.75" x14ac:dyDescent="0.25">
      <c r="A20" s="17"/>
      <c r="B20" s="18" t="s">
        <v>22</v>
      </c>
      <c r="C20" s="22" t="s">
        <v>23</v>
      </c>
      <c r="D20" s="21">
        <v>200000</v>
      </c>
    </row>
    <row r="21" spans="1:4" ht="15.75" x14ac:dyDescent="0.25">
      <c r="A21" s="17"/>
      <c r="B21" s="18" t="s">
        <v>22</v>
      </c>
      <c r="C21" s="22" t="s">
        <v>24</v>
      </c>
      <c r="D21" s="21">
        <v>83330</v>
      </c>
    </row>
    <row r="22" spans="1:4" ht="15.75" x14ac:dyDescent="0.25">
      <c r="A22" s="17"/>
      <c r="B22" s="18" t="s">
        <v>25</v>
      </c>
      <c r="C22" s="22" t="s">
        <v>26</v>
      </c>
      <c r="D22" s="21">
        <v>50000</v>
      </c>
    </row>
    <row r="23" spans="1:4" ht="15.75" x14ac:dyDescent="0.25">
      <c r="A23" s="17"/>
      <c r="B23" s="18" t="s">
        <v>27</v>
      </c>
      <c r="C23" s="22" t="s">
        <v>27</v>
      </c>
      <c r="D23" s="21"/>
    </row>
    <row r="24" spans="1:4" ht="18.75" x14ac:dyDescent="0.3">
      <c r="A24" s="69" t="s">
        <v>28</v>
      </c>
      <c r="B24" s="70"/>
      <c r="C24" s="70"/>
      <c r="D24" s="24">
        <f>D9+D10+D11+D12+D14+D15+D16+D17+D18+D19+D20+D21+D22+D23</f>
        <v>134677420</v>
      </c>
    </row>
    <row r="25" spans="1:4" ht="19.5" thickBot="1" x14ac:dyDescent="0.35">
      <c r="A25" s="25"/>
      <c r="B25" s="26"/>
      <c r="C25" s="26"/>
      <c r="D25" s="27"/>
    </row>
    <row r="26" spans="1:4" ht="15" customHeight="1" thickTop="1" x14ac:dyDescent="0.25">
      <c r="A26" s="53" t="s">
        <v>19</v>
      </c>
      <c r="B26" s="28" t="s">
        <v>29</v>
      </c>
      <c r="C26" s="29" t="s">
        <v>9</v>
      </c>
      <c r="D26" s="30">
        <v>7656030</v>
      </c>
    </row>
    <row r="27" spans="1:4" ht="15" customHeight="1" x14ac:dyDescent="0.25">
      <c r="A27" s="54"/>
      <c r="B27" s="31" t="s">
        <v>17</v>
      </c>
      <c r="C27" s="22" t="s">
        <v>17</v>
      </c>
      <c r="D27" s="32">
        <v>57860</v>
      </c>
    </row>
    <row r="28" spans="1:4" ht="14.45" customHeight="1" x14ac:dyDescent="0.25">
      <c r="A28" s="54"/>
      <c r="B28" s="31" t="s">
        <v>30</v>
      </c>
      <c r="C28" s="33" t="s">
        <v>31</v>
      </c>
      <c r="D28" s="32">
        <v>3850</v>
      </c>
    </row>
    <row r="29" spans="1:4" ht="14.45" customHeight="1" x14ac:dyDescent="0.25">
      <c r="A29" s="54"/>
      <c r="B29" s="34" t="s">
        <v>32</v>
      </c>
      <c r="C29" s="35" t="s">
        <v>32</v>
      </c>
      <c r="D29" s="36">
        <v>0</v>
      </c>
    </row>
    <row r="30" spans="1:4" ht="14.45" customHeight="1" x14ac:dyDescent="0.25">
      <c r="A30" s="71"/>
      <c r="B30" s="34" t="s">
        <v>27</v>
      </c>
      <c r="C30" s="37" t="s">
        <v>27</v>
      </c>
      <c r="D30" s="38">
        <v>29490</v>
      </c>
    </row>
    <row r="31" spans="1:4" ht="19.5" thickBot="1" x14ac:dyDescent="0.35">
      <c r="A31" s="72" t="s">
        <v>33</v>
      </c>
      <c r="B31" s="73"/>
      <c r="C31" s="74"/>
      <c r="D31" s="39">
        <f>SUM(D26:D30)</f>
        <v>7747230</v>
      </c>
    </row>
    <row r="32" spans="1:4" ht="20.25" thickTop="1" thickBot="1" x14ac:dyDescent="0.35">
      <c r="A32" s="26"/>
      <c r="B32" s="26"/>
      <c r="C32" s="26"/>
      <c r="D32" s="40"/>
    </row>
    <row r="33" spans="1:4" ht="15.75" customHeight="1" thickTop="1" x14ac:dyDescent="0.25">
      <c r="A33" s="53" t="s">
        <v>20</v>
      </c>
      <c r="B33" s="28" t="s">
        <v>34</v>
      </c>
      <c r="C33" s="41" t="s">
        <v>35</v>
      </c>
      <c r="D33" s="42">
        <v>3361976</v>
      </c>
    </row>
    <row r="34" spans="1:4" ht="15" customHeight="1" x14ac:dyDescent="0.25">
      <c r="A34" s="54"/>
      <c r="B34" s="31" t="s">
        <v>34</v>
      </c>
      <c r="C34" s="43" t="s">
        <v>36</v>
      </c>
      <c r="D34" s="21">
        <v>409074</v>
      </c>
    </row>
    <row r="35" spans="1:4" ht="19.5" thickBot="1" x14ac:dyDescent="0.35">
      <c r="A35" s="55" t="s">
        <v>37</v>
      </c>
      <c r="B35" s="56"/>
      <c r="C35" s="57"/>
      <c r="D35" s="44">
        <f>SUM(D33:D34)</f>
        <v>3771050</v>
      </c>
    </row>
    <row r="36" spans="1:4" ht="16.5" thickTop="1" thickBot="1" x14ac:dyDescent="0.3">
      <c r="D36" s="11"/>
    </row>
    <row r="37" spans="1:4" ht="15" customHeight="1" thickTop="1" x14ac:dyDescent="0.25">
      <c r="A37" s="58" t="s">
        <v>38</v>
      </c>
      <c r="B37" s="61" t="s">
        <v>8</v>
      </c>
      <c r="C37" s="29" t="s">
        <v>9</v>
      </c>
      <c r="D37" s="30">
        <f>D38+D39+D40+D41</f>
        <v>11457750</v>
      </c>
    </row>
    <row r="38" spans="1:4" ht="15" customHeight="1" x14ac:dyDescent="0.25">
      <c r="A38" s="59"/>
      <c r="B38" s="62"/>
      <c r="C38" s="45" t="s">
        <v>39</v>
      </c>
      <c r="D38" s="46">
        <v>8899820</v>
      </c>
    </row>
    <row r="39" spans="1:4" ht="14.45" customHeight="1" x14ac:dyDescent="0.25">
      <c r="A39" s="59"/>
      <c r="B39" s="62"/>
      <c r="C39" s="45" t="s">
        <v>40</v>
      </c>
      <c r="D39" s="46">
        <v>794300</v>
      </c>
    </row>
    <row r="40" spans="1:4" ht="14.45" customHeight="1" x14ac:dyDescent="0.25">
      <c r="A40" s="59"/>
      <c r="B40" s="62"/>
      <c r="C40" s="47" t="s">
        <v>41</v>
      </c>
      <c r="D40" s="46">
        <v>1543670</v>
      </c>
    </row>
    <row r="41" spans="1:4" ht="14.45" customHeight="1" x14ac:dyDescent="0.25">
      <c r="A41" s="59"/>
      <c r="B41" s="62"/>
      <c r="C41" s="45" t="s">
        <v>42</v>
      </c>
      <c r="D41" s="46">
        <v>219960</v>
      </c>
    </row>
    <row r="42" spans="1:4" ht="14.45" customHeight="1" x14ac:dyDescent="0.25">
      <c r="A42" s="59"/>
      <c r="B42" s="18" t="s">
        <v>14</v>
      </c>
      <c r="C42" s="22" t="s">
        <v>43</v>
      </c>
      <c r="D42" s="32">
        <v>0</v>
      </c>
    </row>
    <row r="43" spans="1:4" ht="14.45" customHeight="1" x14ac:dyDescent="0.25">
      <c r="A43" s="59"/>
      <c r="B43" s="18" t="s">
        <v>17</v>
      </c>
      <c r="C43" s="22" t="s">
        <v>44</v>
      </c>
      <c r="D43" s="32">
        <v>33170</v>
      </c>
    </row>
    <row r="44" spans="1:4" ht="14.45" customHeight="1" x14ac:dyDescent="0.25">
      <c r="A44" s="59"/>
      <c r="B44" s="18" t="s">
        <v>18</v>
      </c>
      <c r="C44" s="20" t="s">
        <v>45</v>
      </c>
      <c r="D44" s="48">
        <v>0</v>
      </c>
    </row>
    <row r="45" spans="1:4" ht="14.45" customHeight="1" x14ac:dyDescent="0.25">
      <c r="A45" s="59"/>
      <c r="B45" s="63" t="s">
        <v>46</v>
      </c>
      <c r="C45" s="49" t="s">
        <v>47</v>
      </c>
      <c r="D45" s="21">
        <v>52280</v>
      </c>
    </row>
    <row r="46" spans="1:4" ht="14.45" customHeight="1" x14ac:dyDescent="0.25">
      <c r="A46" s="60"/>
      <c r="B46" s="64"/>
      <c r="C46" s="49" t="s">
        <v>48</v>
      </c>
      <c r="D46" s="38">
        <v>436230</v>
      </c>
    </row>
    <row r="47" spans="1:4" ht="19.5" thickBot="1" x14ac:dyDescent="0.35">
      <c r="A47" s="65" t="s">
        <v>49</v>
      </c>
      <c r="B47" s="66"/>
      <c r="C47" s="67"/>
      <c r="D47" s="50">
        <f>D37+D42+D43+D44+D45+D46</f>
        <v>11979430</v>
      </c>
    </row>
    <row r="48" spans="1:4" ht="15.75" thickTop="1" x14ac:dyDescent="0.25">
      <c r="D48" s="11"/>
    </row>
    <row r="49" spans="3:4" x14ac:dyDescent="0.25">
      <c r="C49" s="51"/>
      <c r="D49" s="11" t="s">
        <v>50</v>
      </c>
    </row>
    <row r="50" spans="3:4" x14ac:dyDescent="0.25">
      <c r="D50" s="11"/>
    </row>
    <row r="51" spans="3:4" x14ac:dyDescent="0.25">
      <c r="D51" s="11"/>
    </row>
    <row r="52" spans="3:4" x14ac:dyDescent="0.25">
      <c r="D52" s="11"/>
    </row>
    <row r="53" spans="3:4" x14ac:dyDescent="0.25">
      <c r="D53" s="11"/>
    </row>
    <row r="54" spans="3:4" x14ac:dyDescent="0.25">
      <c r="D54" s="11"/>
    </row>
  </sheetData>
  <mergeCells count="22">
    <mergeCell ref="A2:D2"/>
    <mergeCell ref="A4:C4"/>
    <mergeCell ref="A5:C5"/>
    <mergeCell ref="B7:C7"/>
    <mergeCell ref="A9:A19"/>
    <mergeCell ref="B9:B10"/>
    <mergeCell ref="C9:C10"/>
    <mergeCell ref="D9:D10"/>
    <mergeCell ref="B12:B13"/>
    <mergeCell ref="C12:C13"/>
    <mergeCell ref="A47:C47"/>
    <mergeCell ref="D12:D13"/>
    <mergeCell ref="B14:B15"/>
    <mergeCell ref="B17:B19"/>
    <mergeCell ref="A24:C24"/>
    <mergeCell ref="A26:A30"/>
    <mergeCell ref="A31:C31"/>
    <mergeCell ref="A33:A34"/>
    <mergeCell ref="A35:C35"/>
    <mergeCell ref="A37:A46"/>
    <mergeCell ref="B37:B41"/>
    <mergeCell ref="B45:B46"/>
  </mergeCells>
  <printOptions horizontalCentered="1"/>
  <pageMargins left="0.31496062992125984" right="0.15748031496062992" top="0.27559055118110237" bottom="0.11811023622047245" header="0.31496062992125984" footer="0.31496062992125984"/>
  <pageSetup paperSize="9" scale="8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91AB7-FBE7-486E-8D10-CB58A013BC7B}">
  <sheetPr codeName="Sheet9"/>
  <dimension ref="A1:G54"/>
  <sheetViews>
    <sheetView topLeftCell="B6" zoomScaleNormal="100" workbookViewId="0">
      <selection activeCell="D12" sqref="D12:D13"/>
    </sheetView>
  </sheetViews>
  <sheetFormatPr defaultRowHeight="15" x14ac:dyDescent="0.25"/>
  <cols>
    <col min="1" max="1" width="14.5703125" customWidth="1"/>
    <col min="2" max="2" width="24.140625" customWidth="1"/>
    <col min="3" max="3" width="57.5703125" bestFit="1" customWidth="1"/>
    <col min="4" max="4" width="39.7109375" customWidth="1"/>
    <col min="5" max="5" width="5.140625" customWidth="1"/>
    <col min="6" max="6" width="5" customWidth="1"/>
    <col min="7" max="7" width="15.140625" style="1" customWidth="1"/>
    <col min="8" max="8" width="6.42578125" customWidth="1"/>
    <col min="9" max="9" width="14.42578125" customWidth="1"/>
    <col min="10" max="10" width="27.85546875" customWidth="1"/>
  </cols>
  <sheetData>
    <row r="1" spans="1:7" ht="24.75" customHeight="1" thickBot="1" x14ac:dyDescent="0.3"/>
    <row r="2" spans="1:7" ht="21.75" customHeight="1" x14ac:dyDescent="0.35">
      <c r="A2" s="75" t="s">
        <v>58</v>
      </c>
      <c r="B2" s="76"/>
      <c r="C2" s="76"/>
      <c r="D2" s="77"/>
      <c r="G2" s="2"/>
    </row>
    <row r="3" spans="1:7" ht="15.75" thickBot="1" x14ac:dyDescent="0.3">
      <c r="A3" s="3"/>
      <c r="B3" s="4"/>
      <c r="C3" s="4"/>
      <c r="D3" s="5" t="s">
        <v>1</v>
      </c>
    </row>
    <row r="4" spans="1:7" ht="35.25" customHeight="1" x14ac:dyDescent="0.25">
      <c r="A4" s="78" t="s">
        <v>2</v>
      </c>
      <c r="B4" s="78"/>
      <c r="C4" s="78"/>
      <c r="D4" s="6">
        <f>D24+D31+D35+D47</f>
        <v>194506930</v>
      </c>
    </row>
    <row r="5" spans="1:7" ht="35.25" customHeight="1" x14ac:dyDescent="0.25">
      <c r="A5" s="79" t="s">
        <v>3</v>
      </c>
      <c r="B5" s="79"/>
      <c r="C5" s="79"/>
      <c r="D5" s="7">
        <f>D24</f>
        <v>158005210</v>
      </c>
      <c r="F5" s="8"/>
      <c r="G5" s="9"/>
    </row>
    <row r="6" spans="1:7" ht="60" customHeight="1" thickBot="1" x14ac:dyDescent="0.3">
      <c r="A6" s="10"/>
      <c r="B6" s="10"/>
      <c r="C6" s="10"/>
      <c r="D6" s="11"/>
      <c r="E6" s="12"/>
    </row>
    <row r="7" spans="1:7" ht="38.25" customHeight="1" thickBot="1" x14ac:dyDescent="0.3">
      <c r="A7" s="13" t="s">
        <v>4</v>
      </c>
      <c r="B7" s="80" t="s">
        <v>5</v>
      </c>
      <c r="C7" s="80"/>
      <c r="D7" s="14" t="s">
        <v>6</v>
      </c>
      <c r="G7" s="15"/>
    </row>
    <row r="8" spans="1:7" ht="39.950000000000003" customHeight="1" thickBot="1" x14ac:dyDescent="0.3">
      <c r="C8" s="16"/>
    </row>
    <row r="9" spans="1:7" ht="15.75" thickTop="1" x14ac:dyDescent="0.25">
      <c r="A9" s="81" t="s">
        <v>7</v>
      </c>
      <c r="B9" s="61" t="s">
        <v>8</v>
      </c>
      <c r="C9" s="83" t="s">
        <v>9</v>
      </c>
      <c r="D9" s="85">
        <v>112323040</v>
      </c>
      <c r="G9" s="11"/>
    </row>
    <row r="10" spans="1:7" x14ac:dyDescent="0.25">
      <c r="A10" s="82"/>
      <c r="B10" s="62"/>
      <c r="C10" s="84"/>
      <c r="D10" s="86"/>
      <c r="G10" s="15"/>
    </row>
    <row r="11" spans="1:7" ht="30" x14ac:dyDescent="0.25">
      <c r="A11" s="82"/>
      <c r="B11" s="19" t="s">
        <v>10</v>
      </c>
      <c r="C11" s="20" t="s">
        <v>11</v>
      </c>
      <c r="D11" s="21">
        <v>5488120</v>
      </c>
      <c r="G11" s="15"/>
    </row>
    <row r="12" spans="1:7" ht="15" customHeight="1" x14ac:dyDescent="0.25">
      <c r="A12" s="82"/>
      <c r="B12" s="87" t="s">
        <v>12</v>
      </c>
      <c r="C12" s="88" t="s">
        <v>13</v>
      </c>
      <c r="D12" s="68">
        <v>56170</v>
      </c>
    </row>
    <row r="13" spans="1:7" ht="30" customHeight="1" x14ac:dyDescent="0.25">
      <c r="A13" s="82"/>
      <c r="B13" s="87"/>
      <c r="C13" s="88"/>
      <c r="D13" s="68"/>
    </row>
    <row r="14" spans="1:7" x14ac:dyDescent="0.25">
      <c r="A14" s="82"/>
      <c r="B14" s="62" t="s">
        <v>14</v>
      </c>
      <c r="C14" s="22" t="s">
        <v>15</v>
      </c>
      <c r="D14" s="21">
        <v>774480</v>
      </c>
      <c r="G14" s="15"/>
    </row>
    <row r="15" spans="1:7" x14ac:dyDescent="0.25">
      <c r="A15" s="82"/>
      <c r="B15" s="62"/>
      <c r="C15" s="22" t="s">
        <v>16</v>
      </c>
      <c r="D15" s="21">
        <v>0</v>
      </c>
      <c r="G15" s="15"/>
    </row>
    <row r="16" spans="1:7" x14ac:dyDescent="0.25">
      <c r="A16" s="82"/>
      <c r="B16" s="18" t="s">
        <v>17</v>
      </c>
      <c r="C16" s="22" t="s">
        <v>17</v>
      </c>
      <c r="D16" s="21">
        <v>223000</v>
      </c>
    </row>
    <row r="17" spans="1:4" x14ac:dyDescent="0.25">
      <c r="A17" s="82"/>
      <c r="B17" s="62" t="s">
        <v>18</v>
      </c>
      <c r="C17" s="23" t="s">
        <v>19</v>
      </c>
      <c r="D17" s="21">
        <f>D31</f>
        <v>11214370</v>
      </c>
    </row>
    <row r="18" spans="1:4" x14ac:dyDescent="0.25">
      <c r="A18" s="82"/>
      <c r="B18" s="62"/>
      <c r="C18" s="23" t="s">
        <v>20</v>
      </c>
      <c r="D18" s="21">
        <v>8862190</v>
      </c>
    </row>
    <row r="19" spans="1:4" x14ac:dyDescent="0.25">
      <c r="A19" s="82"/>
      <c r="B19" s="62"/>
      <c r="C19" s="22" t="s">
        <v>21</v>
      </c>
      <c r="D19" s="21">
        <v>18730510</v>
      </c>
    </row>
    <row r="20" spans="1:4" ht="15.75" x14ac:dyDescent="0.25">
      <c r="A20" s="17"/>
      <c r="B20" s="18" t="s">
        <v>22</v>
      </c>
      <c r="C20" s="22" t="s">
        <v>23</v>
      </c>
      <c r="D20" s="21">
        <v>200000</v>
      </c>
    </row>
    <row r="21" spans="1:4" ht="15.75" x14ac:dyDescent="0.25">
      <c r="A21" s="17"/>
      <c r="B21" s="18" t="s">
        <v>22</v>
      </c>
      <c r="C21" s="22" t="s">
        <v>24</v>
      </c>
      <c r="D21" s="21">
        <v>83330</v>
      </c>
    </row>
    <row r="22" spans="1:4" ht="15.75" x14ac:dyDescent="0.25">
      <c r="A22" s="17"/>
      <c r="B22" s="18" t="s">
        <v>25</v>
      </c>
      <c r="C22" s="22" t="s">
        <v>26</v>
      </c>
      <c r="D22" s="21">
        <v>50000</v>
      </c>
    </row>
    <row r="23" spans="1:4" ht="15.75" x14ac:dyDescent="0.25">
      <c r="A23" s="17"/>
      <c r="B23" s="18" t="s">
        <v>27</v>
      </c>
      <c r="C23" s="22" t="s">
        <v>27</v>
      </c>
      <c r="D23" s="21"/>
    </row>
    <row r="24" spans="1:4" ht="18.75" x14ac:dyDescent="0.3">
      <c r="A24" s="69" t="s">
        <v>28</v>
      </c>
      <c r="B24" s="70"/>
      <c r="C24" s="70"/>
      <c r="D24" s="24">
        <f>D9+D10+D11+D12+D14+D15+D16+D17+D18+D19+D20+D21+D22+D23</f>
        <v>158005210</v>
      </c>
    </row>
    <row r="25" spans="1:4" ht="19.5" thickBot="1" x14ac:dyDescent="0.35">
      <c r="A25" s="25"/>
      <c r="B25" s="26"/>
      <c r="C25" s="26"/>
      <c r="D25" s="27"/>
    </row>
    <row r="26" spans="1:4" ht="15" customHeight="1" thickTop="1" x14ac:dyDescent="0.25">
      <c r="A26" s="53" t="s">
        <v>19</v>
      </c>
      <c r="B26" s="28" t="s">
        <v>29</v>
      </c>
      <c r="C26" s="29" t="s">
        <v>9</v>
      </c>
      <c r="D26" s="30">
        <v>11087750</v>
      </c>
    </row>
    <row r="27" spans="1:4" ht="15" customHeight="1" x14ac:dyDescent="0.25">
      <c r="A27" s="54"/>
      <c r="B27" s="31" t="s">
        <v>17</v>
      </c>
      <c r="C27" s="22" t="s">
        <v>17</v>
      </c>
      <c r="D27" s="32">
        <v>85660</v>
      </c>
    </row>
    <row r="28" spans="1:4" ht="14.45" customHeight="1" x14ac:dyDescent="0.25">
      <c r="A28" s="54"/>
      <c r="B28" s="31" t="s">
        <v>30</v>
      </c>
      <c r="C28" s="33" t="s">
        <v>31</v>
      </c>
      <c r="D28" s="32">
        <v>7770</v>
      </c>
    </row>
    <row r="29" spans="1:4" ht="14.45" customHeight="1" x14ac:dyDescent="0.25">
      <c r="A29" s="54"/>
      <c r="B29" s="34" t="s">
        <v>32</v>
      </c>
      <c r="C29" s="35" t="s">
        <v>32</v>
      </c>
      <c r="D29" s="36">
        <v>0</v>
      </c>
    </row>
    <row r="30" spans="1:4" ht="14.45" customHeight="1" x14ac:dyDescent="0.25">
      <c r="A30" s="71"/>
      <c r="B30" s="34" t="s">
        <v>27</v>
      </c>
      <c r="C30" s="37" t="s">
        <v>27</v>
      </c>
      <c r="D30" s="38">
        <v>33190</v>
      </c>
    </row>
    <row r="31" spans="1:4" ht="19.5" thickBot="1" x14ac:dyDescent="0.35">
      <c r="A31" s="72" t="s">
        <v>33</v>
      </c>
      <c r="B31" s="73"/>
      <c r="C31" s="74"/>
      <c r="D31" s="39">
        <f>SUM(D26:D30)</f>
        <v>11214370</v>
      </c>
    </row>
    <row r="32" spans="1:4" ht="20.25" thickTop="1" thickBot="1" x14ac:dyDescent="0.35">
      <c r="A32" s="26"/>
      <c r="B32" s="26"/>
      <c r="C32" s="26"/>
      <c r="D32" s="40"/>
    </row>
    <row r="33" spans="1:4" ht="15.75" customHeight="1" thickTop="1" x14ac:dyDescent="0.25">
      <c r="A33" s="53" t="s">
        <v>20</v>
      </c>
      <c r="B33" s="28" t="s">
        <v>34</v>
      </c>
      <c r="C33" s="41" t="s">
        <v>35</v>
      </c>
      <c r="D33" s="42">
        <v>6588912</v>
      </c>
    </row>
    <row r="34" spans="1:4" ht="15" customHeight="1" x14ac:dyDescent="0.25">
      <c r="A34" s="54"/>
      <c r="B34" s="31" t="s">
        <v>34</v>
      </c>
      <c r="C34" s="43" t="s">
        <v>36</v>
      </c>
      <c r="D34" s="21">
        <v>801718</v>
      </c>
    </row>
    <row r="35" spans="1:4" ht="19.5" thickBot="1" x14ac:dyDescent="0.35">
      <c r="A35" s="55" t="s">
        <v>37</v>
      </c>
      <c r="B35" s="56"/>
      <c r="C35" s="57"/>
      <c r="D35" s="44">
        <f>SUM(D33:D34)</f>
        <v>7390630</v>
      </c>
    </row>
    <row r="36" spans="1:4" ht="16.5" thickTop="1" thickBot="1" x14ac:dyDescent="0.3">
      <c r="D36" s="11"/>
    </row>
    <row r="37" spans="1:4" ht="15" customHeight="1" thickTop="1" x14ac:dyDescent="0.25">
      <c r="A37" s="58" t="s">
        <v>38</v>
      </c>
      <c r="B37" s="61" t="s">
        <v>8</v>
      </c>
      <c r="C37" s="29" t="s">
        <v>9</v>
      </c>
      <c r="D37" s="30">
        <f>D38+D39+D40+D41</f>
        <v>17174720</v>
      </c>
    </row>
    <row r="38" spans="1:4" ht="15" customHeight="1" x14ac:dyDescent="0.25">
      <c r="A38" s="59"/>
      <c r="B38" s="62"/>
      <c r="C38" s="45" t="s">
        <v>39</v>
      </c>
      <c r="D38" s="46">
        <v>13191900</v>
      </c>
    </row>
    <row r="39" spans="1:4" ht="14.45" customHeight="1" x14ac:dyDescent="0.25">
      <c r="A39" s="59"/>
      <c r="B39" s="62"/>
      <c r="C39" s="45" t="s">
        <v>40</v>
      </c>
      <c r="D39" s="46">
        <v>1687430</v>
      </c>
    </row>
    <row r="40" spans="1:4" ht="14.45" customHeight="1" x14ac:dyDescent="0.25">
      <c r="A40" s="59"/>
      <c r="B40" s="62"/>
      <c r="C40" s="47" t="s">
        <v>41</v>
      </c>
      <c r="D40" s="46">
        <v>1846900</v>
      </c>
    </row>
    <row r="41" spans="1:4" ht="14.45" customHeight="1" x14ac:dyDescent="0.25">
      <c r="A41" s="59"/>
      <c r="B41" s="62"/>
      <c r="C41" s="45" t="s">
        <v>42</v>
      </c>
      <c r="D41" s="46">
        <v>448490</v>
      </c>
    </row>
    <row r="42" spans="1:4" ht="14.45" customHeight="1" x14ac:dyDescent="0.25">
      <c r="A42" s="59"/>
      <c r="B42" s="18" t="s">
        <v>14</v>
      </c>
      <c r="C42" s="22" t="s">
        <v>43</v>
      </c>
      <c r="D42" s="32">
        <v>0</v>
      </c>
    </row>
    <row r="43" spans="1:4" ht="14.45" customHeight="1" x14ac:dyDescent="0.25">
      <c r="A43" s="59"/>
      <c r="B43" s="18" t="s">
        <v>17</v>
      </c>
      <c r="C43" s="22" t="s">
        <v>44</v>
      </c>
      <c r="D43" s="32">
        <v>990</v>
      </c>
    </row>
    <row r="44" spans="1:4" ht="14.45" customHeight="1" x14ac:dyDescent="0.25">
      <c r="A44" s="59"/>
      <c r="B44" s="18" t="s">
        <v>18</v>
      </c>
      <c r="C44" s="23" t="s">
        <v>45</v>
      </c>
      <c r="D44" s="48">
        <v>0</v>
      </c>
    </row>
    <row r="45" spans="1:4" ht="14.45" customHeight="1" x14ac:dyDescent="0.25">
      <c r="A45" s="59"/>
      <c r="B45" s="63" t="s">
        <v>46</v>
      </c>
      <c r="C45" s="49" t="s">
        <v>47</v>
      </c>
      <c r="D45" s="21">
        <v>174930</v>
      </c>
    </row>
    <row r="46" spans="1:4" ht="14.45" customHeight="1" x14ac:dyDescent="0.25">
      <c r="A46" s="60"/>
      <c r="B46" s="64"/>
      <c r="C46" s="49" t="s">
        <v>48</v>
      </c>
      <c r="D46" s="38">
        <v>546080</v>
      </c>
    </row>
    <row r="47" spans="1:4" ht="19.5" thickBot="1" x14ac:dyDescent="0.35">
      <c r="A47" s="65" t="s">
        <v>49</v>
      </c>
      <c r="B47" s="66"/>
      <c r="C47" s="67"/>
      <c r="D47" s="50">
        <f>D37+D42+D43+D44+D45+D46</f>
        <v>17896720</v>
      </c>
    </row>
    <row r="48" spans="1:4" ht="15.75" thickTop="1" x14ac:dyDescent="0.25">
      <c r="D48" s="11"/>
    </row>
    <row r="49" spans="3:4" x14ac:dyDescent="0.25">
      <c r="C49" s="51"/>
      <c r="D49" s="11" t="s">
        <v>50</v>
      </c>
    </row>
    <row r="50" spans="3:4" x14ac:dyDescent="0.25">
      <c r="D50" s="11"/>
    </row>
    <row r="51" spans="3:4" x14ac:dyDescent="0.25">
      <c r="D51" s="11"/>
    </row>
    <row r="52" spans="3:4" x14ac:dyDescent="0.25">
      <c r="D52" s="11"/>
    </row>
    <row r="53" spans="3:4" x14ac:dyDescent="0.25">
      <c r="D53" s="11"/>
    </row>
    <row r="54" spans="3:4" x14ac:dyDescent="0.25">
      <c r="D54" s="11"/>
    </row>
  </sheetData>
  <mergeCells count="22">
    <mergeCell ref="A2:D2"/>
    <mergeCell ref="A4:C4"/>
    <mergeCell ref="A5:C5"/>
    <mergeCell ref="B7:C7"/>
    <mergeCell ref="A9:A19"/>
    <mergeCell ref="B9:B10"/>
    <mergeCell ref="C9:C10"/>
    <mergeCell ref="D9:D10"/>
    <mergeCell ref="B12:B13"/>
    <mergeCell ref="C12:C13"/>
    <mergeCell ref="A47:C47"/>
    <mergeCell ref="D12:D13"/>
    <mergeCell ref="B14:B15"/>
    <mergeCell ref="B17:B19"/>
    <mergeCell ref="A24:C24"/>
    <mergeCell ref="A26:A30"/>
    <mergeCell ref="A31:C31"/>
    <mergeCell ref="A33:A34"/>
    <mergeCell ref="A35:C35"/>
    <mergeCell ref="A37:A46"/>
    <mergeCell ref="B37:B41"/>
    <mergeCell ref="B45:B46"/>
  </mergeCells>
  <printOptions horizontalCentered="1"/>
  <pageMargins left="0.31496062992125984" right="0.15748031496062992" top="0.27559055118110237" bottom="0.11811023622047245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Σύνολο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ΝΙΚΟΛΑΟΣ ΔΟΥΒΑΛΕΤΑΣ</dc:creator>
  <cp:lastModifiedBy>ΝΙΚΟΛΑΟΣ ΔΟΥΒΑΛΕΤΑΣ</cp:lastModifiedBy>
  <dcterms:created xsi:type="dcterms:W3CDTF">2026-05-29T07:11:00Z</dcterms:created>
  <dcterms:modified xsi:type="dcterms:W3CDTF">2026-05-29T08:22:32Z</dcterms:modified>
</cp:coreProperties>
</file>